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AHUN 2025\"/>
    </mc:Choice>
  </mc:AlternateContent>
  <bookViews>
    <workbookView xWindow="0" yWindow="0" windowWidth="4080" windowHeight="6465"/>
  </bookViews>
  <sheets>
    <sheet name="Rekap Jb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</externalReferences>
  <definedNames>
    <definedName name="_xlnm._FilterDatabase" localSheetId="0" hidden="1">'Rekap Jbt'!$O$1:$O$107</definedName>
    <definedName name="_xlnm.Print_Area" localSheetId="0">'Rekap Jbt'!$A$1:$P$107</definedName>
    <definedName name="_xlnm.Print_Titles" localSheetId="0">'Rekap Jbt'!$6:$8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7" i="1" l="1"/>
  <c r="C106" i="1"/>
  <c r="C105" i="1"/>
  <c r="C104" i="1"/>
  <c r="C103" i="1"/>
  <c r="C102" i="1"/>
  <c r="D101" i="1"/>
  <c r="O100" i="1"/>
  <c r="P100" i="1" s="1"/>
  <c r="M100" i="1"/>
  <c r="K100" i="1"/>
  <c r="P99" i="1"/>
  <c r="O99" i="1"/>
  <c r="M99" i="1"/>
  <c r="K99" i="1"/>
  <c r="P98" i="1"/>
  <c r="O98" i="1"/>
  <c r="M98" i="1"/>
  <c r="K98" i="1"/>
  <c r="O97" i="1"/>
  <c r="P97" i="1" s="1"/>
  <c r="K97" i="1"/>
  <c r="O96" i="1"/>
  <c r="P96" i="1" s="1"/>
  <c r="M96" i="1"/>
  <c r="K96" i="1"/>
  <c r="O95" i="1"/>
  <c r="P95" i="1" s="1"/>
  <c r="M95" i="1"/>
  <c r="K95" i="1"/>
  <c r="P94" i="1"/>
  <c r="O94" i="1"/>
  <c r="M94" i="1"/>
  <c r="K94" i="1"/>
  <c r="P93" i="1"/>
  <c r="O93" i="1"/>
  <c r="M93" i="1"/>
  <c r="K93" i="1"/>
  <c r="O92" i="1"/>
  <c r="P92" i="1" s="1"/>
  <c r="M92" i="1"/>
  <c r="K92" i="1"/>
  <c r="O91" i="1"/>
  <c r="P91" i="1" s="1"/>
  <c r="M91" i="1"/>
  <c r="K91" i="1"/>
  <c r="P90" i="1"/>
  <c r="O90" i="1"/>
  <c r="M90" i="1"/>
  <c r="K90" i="1"/>
  <c r="P89" i="1"/>
  <c r="O89" i="1"/>
  <c r="M89" i="1"/>
  <c r="K89" i="1"/>
  <c r="O88" i="1"/>
  <c r="P88" i="1" s="1"/>
  <c r="M88" i="1"/>
  <c r="K88" i="1"/>
  <c r="O87" i="1"/>
  <c r="P87" i="1" s="1"/>
  <c r="M87" i="1"/>
  <c r="K87" i="1"/>
  <c r="P86" i="1"/>
  <c r="O86" i="1"/>
  <c r="M86" i="1"/>
  <c r="K86" i="1"/>
  <c r="P85" i="1"/>
  <c r="O85" i="1"/>
  <c r="M85" i="1"/>
  <c r="K85" i="1"/>
  <c r="O84" i="1"/>
  <c r="P84" i="1" s="1"/>
  <c r="M84" i="1"/>
  <c r="K84" i="1"/>
  <c r="O83" i="1"/>
  <c r="P83" i="1" s="1"/>
  <c r="M83" i="1"/>
  <c r="K83" i="1"/>
  <c r="P82" i="1"/>
  <c r="O82" i="1"/>
  <c r="M82" i="1"/>
  <c r="K82" i="1"/>
  <c r="P81" i="1"/>
  <c r="O81" i="1"/>
  <c r="M81" i="1"/>
  <c r="K81" i="1"/>
  <c r="O80" i="1"/>
  <c r="P80" i="1" s="1"/>
  <c r="M80" i="1"/>
  <c r="K80" i="1"/>
  <c r="O79" i="1"/>
  <c r="P79" i="1" s="1"/>
  <c r="M79" i="1"/>
  <c r="K79" i="1"/>
  <c r="P78" i="1"/>
  <c r="O78" i="1"/>
  <c r="M78" i="1"/>
  <c r="K78" i="1"/>
  <c r="P77" i="1"/>
  <c r="O77" i="1"/>
  <c r="M77" i="1"/>
  <c r="K77" i="1"/>
  <c r="O76" i="1"/>
  <c r="P76" i="1" s="1"/>
  <c r="M76" i="1"/>
  <c r="K76" i="1"/>
  <c r="O75" i="1"/>
  <c r="P75" i="1" s="1"/>
  <c r="M75" i="1"/>
  <c r="K75" i="1"/>
  <c r="P74" i="1"/>
  <c r="O74" i="1"/>
  <c r="M74" i="1"/>
  <c r="K74" i="1"/>
  <c r="P73" i="1"/>
  <c r="O73" i="1"/>
  <c r="M73" i="1"/>
  <c r="K73" i="1"/>
  <c r="O72" i="1"/>
  <c r="P72" i="1" s="1"/>
  <c r="M72" i="1"/>
  <c r="K72" i="1"/>
  <c r="O71" i="1"/>
  <c r="P71" i="1" s="1"/>
  <c r="M71" i="1"/>
  <c r="K71" i="1"/>
  <c r="P70" i="1"/>
  <c r="O70" i="1"/>
  <c r="M70" i="1"/>
  <c r="K70" i="1"/>
  <c r="P69" i="1"/>
  <c r="O69" i="1"/>
  <c r="M69" i="1"/>
  <c r="K69" i="1"/>
  <c r="O68" i="1"/>
  <c r="P68" i="1" s="1"/>
  <c r="M68" i="1"/>
  <c r="K68" i="1"/>
  <c r="O67" i="1"/>
  <c r="P67" i="1" s="1"/>
  <c r="M67" i="1"/>
  <c r="K67" i="1"/>
  <c r="P66" i="1"/>
  <c r="O66" i="1"/>
  <c r="M66" i="1"/>
  <c r="K66" i="1"/>
  <c r="P65" i="1"/>
  <c r="O65" i="1"/>
  <c r="M65" i="1"/>
  <c r="K65" i="1"/>
  <c r="O64" i="1"/>
  <c r="P64" i="1" s="1"/>
  <c r="M64" i="1"/>
  <c r="K64" i="1"/>
  <c r="O63" i="1"/>
  <c r="P63" i="1" s="1"/>
  <c r="M63" i="1"/>
  <c r="K63" i="1"/>
  <c r="P62" i="1"/>
  <c r="O62" i="1"/>
  <c r="M62" i="1"/>
  <c r="K62" i="1"/>
  <c r="P61" i="1"/>
  <c r="O61" i="1"/>
  <c r="M61" i="1"/>
  <c r="K61" i="1"/>
  <c r="O60" i="1"/>
  <c r="P60" i="1" s="1"/>
  <c r="M60" i="1"/>
  <c r="K60" i="1"/>
  <c r="O59" i="1"/>
  <c r="P59" i="1" s="1"/>
  <c r="M59" i="1"/>
  <c r="K59" i="1"/>
  <c r="P58" i="1"/>
  <c r="O58" i="1"/>
  <c r="N58" i="1"/>
  <c r="M58" i="1"/>
  <c r="L58" i="1"/>
  <c r="K58" i="1"/>
  <c r="J58" i="1"/>
  <c r="H58" i="1"/>
  <c r="P57" i="1"/>
  <c r="O57" i="1"/>
  <c r="M57" i="1"/>
  <c r="K57" i="1"/>
  <c r="O56" i="1"/>
  <c r="P56" i="1" s="1"/>
  <c r="M56" i="1"/>
  <c r="K56" i="1"/>
  <c r="O55" i="1"/>
  <c r="P55" i="1" s="1"/>
  <c r="M55" i="1"/>
  <c r="K55" i="1"/>
  <c r="P54" i="1"/>
  <c r="O54" i="1"/>
  <c r="M54" i="1"/>
  <c r="K54" i="1"/>
  <c r="P53" i="1"/>
  <c r="O53" i="1"/>
  <c r="M53" i="1"/>
  <c r="K53" i="1"/>
  <c r="O52" i="1"/>
  <c r="P52" i="1" s="1"/>
  <c r="K52" i="1"/>
  <c r="O51" i="1"/>
  <c r="P51" i="1" s="1"/>
  <c r="M51" i="1"/>
  <c r="K51" i="1"/>
  <c r="O50" i="1"/>
  <c r="P50" i="1" s="1"/>
  <c r="M50" i="1"/>
  <c r="K50" i="1"/>
  <c r="P49" i="1"/>
  <c r="O49" i="1"/>
  <c r="M49" i="1"/>
  <c r="K49" i="1"/>
  <c r="P48" i="1"/>
  <c r="O48" i="1"/>
  <c r="M48" i="1"/>
  <c r="K48" i="1"/>
  <c r="O47" i="1"/>
  <c r="P47" i="1" s="1"/>
  <c r="M47" i="1"/>
  <c r="K47" i="1"/>
  <c r="O46" i="1"/>
  <c r="P46" i="1" s="1"/>
  <c r="M46" i="1"/>
  <c r="K46" i="1"/>
  <c r="P45" i="1"/>
  <c r="O45" i="1"/>
  <c r="M45" i="1"/>
  <c r="K45" i="1"/>
  <c r="P44" i="1"/>
  <c r="O44" i="1"/>
  <c r="M44" i="1"/>
  <c r="K44" i="1"/>
  <c r="O43" i="1"/>
  <c r="P43" i="1" s="1"/>
  <c r="M43" i="1"/>
  <c r="K43" i="1"/>
  <c r="O42" i="1"/>
  <c r="P42" i="1" s="1"/>
  <c r="M42" i="1"/>
  <c r="K42" i="1"/>
  <c r="P41" i="1"/>
  <c r="O41" i="1"/>
  <c r="M41" i="1"/>
  <c r="K41" i="1"/>
  <c r="P40" i="1"/>
  <c r="O40" i="1"/>
  <c r="M40" i="1"/>
  <c r="K40" i="1"/>
  <c r="O39" i="1"/>
  <c r="P39" i="1" s="1"/>
  <c r="M39" i="1"/>
  <c r="K39" i="1"/>
  <c r="O38" i="1"/>
  <c r="P38" i="1" s="1"/>
  <c r="M38" i="1"/>
  <c r="K38" i="1"/>
  <c r="P37" i="1"/>
  <c r="O37" i="1"/>
  <c r="M37" i="1"/>
  <c r="K37" i="1"/>
  <c r="P36" i="1"/>
  <c r="O36" i="1"/>
  <c r="M36" i="1"/>
  <c r="K36" i="1"/>
  <c r="O35" i="1"/>
  <c r="P35" i="1" s="1"/>
  <c r="M35" i="1"/>
  <c r="K35" i="1"/>
  <c r="O34" i="1"/>
  <c r="P34" i="1" s="1"/>
  <c r="M34" i="1"/>
  <c r="K34" i="1"/>
  <c r="O33" i="1"/>
  <c r="P33" i="1" s="1"/>
  <c r="M33" i="1"/>
  <c r="K33" i="1"/>
  <c r="P32" i="1"/>
  <c r="O32" i="1"/>
  <c r="M32" i="1"/>
  <c r="K32" i="1"/>
  <c r="O31" i="1"/>
  <c r="P31" i="1" s="1"/>
  <c r="M31" i="1"/>
  <c r="K31" i="1"/>
  <c r="O30" i="1"/>
  <c r="P30" i="1" s="1"/>
  <c r="M30" i="1"/>
  <c r="K30" i="1"/>
  <c r="P29" i="1"/>
  <c r="O29" i="1"/>
  <c r="M29" i="1"/>
  <c r="K29" i="1"/>
  <c r="P28" i="1"/>
  <c r="O28" i="1"/>
  <c r="M28" i="1"/>
  <c r="K28" i="1"/>
  <c r="O27" i="1"/>
  <c r="P27" i="1" s="1"/>
  <c r="M27" i="1"/>
  <c r="K27" i="1"/>
  <c r="O26" i="1"/>
  <c r="P26" i="1" s="1"/>
  <c r="M26" i="1"/>
  <c r="K26" i="1"/>
  <c r="O25" i="1"/>
  <c r="P25" i="1" s="1"/>
  <c r="M25" i="1"/>
  <c r="K25" i="1"/>
  <c r="P24" i="1"/>
  <c r="O24" i="1"/>
  <c r="M24" i="1"/>
  <c r="K24" i="1"/>
  <c r="O23" i="1"/>
  <c r="P23" i="1" s="1"/>
  <c r="M23" i="1"/>
  <c r="K23" i="1"/>
  <c r="O22" i="1"/>
  <c r="P22" i="1" s="1"/>
  <c r="M22" i="1"/>
  <c r="K22" i="1"/>
  <c r="O21" i="1"/>
  <c r="P21" i="1" s="1"/>
  <c r="M21" i="1"/>
  <c r="K21" i="1"/>
  <c r="P20" i="1"/>
  <c r="O20" i="1"/>
  <c r="M20" i="1"/>
  <c r="K20" i="1"/>
  <c r="O19" i="1"/>
  <c r="P19" i="1" s="1"/>
  <c r="N19" i="1"/>
  <c r="M19" i="1"/>
  <c r="K19" i="1"/>
  <c r="O18" i="1"/>
  <c r="P18" i="1" s="1"/>
  <c r="N18" i="1"/>
  <c r="M18" i="1"/>
  <c r="K18" i="1"/>
  <c r="O17" i="1"/>
  <c r="P17" i="1" s="1"/>
  <c r="N17" i="1"/>
  <c r="M17" i="1"/>
  <c r="L17" i="1"/>
  <c r="K17" i="1"/>
  <c r="J17" i="1"/>
  <c r="H17" i="1"/>
  <c r="O16" i="1"/>
  <c r="P16" i="1" s="1"/>
  <c r="N16" i="1"/>
  <c r="M16" i="1"/>
  <c r="L16" i="1"/>
  <c r="K16" i="1"/>
  <c r="J16" i="1"/>
  <c r="H16" i="1"/>
  <c r="O15" i="1"/>
  <c r="P15" i="1" s="1"/>
  <c r="N15" i="1"/>
  <c r="M15" i="1"/>
  <c r="L15" i="1"/>
  <c r="K15" i="1"/>
  <c r="J15" i="1"/>
  <c r="H15" i="1"/>
  <c r="P14" i="1"/>
  <c r="O14" i="1"/>
  <c r="N14" i="1"/>
  <c r="M14" i="1"/>
  <c r="L14" i="1"/>
  <c r="K14" i="1"/>
  <c r="J14" i="1"/>
  <c r="H14" i="1"/>
  <c r="E14" i="1"/>
  <c r="O13" i="1"/>
  <c r="P13" i="1" s="1"/>
  <c r="M13" i="1"/>
  <c r="K13" i="1"/>
  <c r="O12" i="1"/>
  <c r="P12" i="1" s="1"/>
  <c r="M12" i="1"/>
  <c r="L12" i="1"/>
  <c r="K12" i="1"/>
  <c r="J12" i="1"/>
  <c r="O11" i="1"/>
  <c r="P11" i="1" s="1"/>
  <c r="M11" i="1"/>
  <c r="K11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O10" i="1"/>
  <c r="P10" i="1" s="1"/>
  <c r="N10" i="1"/>
  <c r="M10" i="1"/>
  <c r="K10" i="1"/>
</calcChain>
</file>

<file path=xl/sharedStrings.xml><?xml version="1.0" encoding="utf-8"?>
<sst xmlns="http://schemas.openxmlformats.org/spreadsheetml/2006/main" count="406" uniqueCount="164">
  <si>
    <t>PROVINSI</t>
  </si>
  <si>
    <t>: NUSA TENGGARA TIMUR</t>
  </si>
  <si>
    <t>DAERAH</t>
  </si>
  <si>
    <t>: Kab. Alor</t>
  </si>
  <si>
    <t>NO</t>
  </si>
  <si>
    <t>:</t>
  </si>
  <si>
    <t>TAHUN</t>
  </si>
  <si>
    <t>: 2024</t>
  </si>
  <si>
    <t>No. Jembatan</t>
  </si>
  <si>
    <t>Nama
Jembatan</t>
  </si>
  <si>
    <t xml:space="preserve">Nama Ruas </t>
  </si>
  <si>
    <t>Dimensi</t>
  </si>
  <si>
    <t>Tipe/ Kondisi</t>
  </si>
  <si>
    <t>Ket</t>
  </si>
  <si>
    <t>Panjang</t>
  </si>
  <si>
    <t xml:space="preserve">Lebar </t>
  </si>
  <si>
    <t>Jml.
Bentang</t>
  </si>
  <si>
    <t>Bangunan Atas</t>
  </si>
  <si>
    <t>Bangunan Bawah</t>
  </si>
  <si>
    <t>Fondasi</t>
  </si>
  <si>
    <t>Lantai</t>
  </si>
  <si>
    <t>NILAI TOTAL</t>
  </si>
  <si>
    <t>(m)</t>
  </si>
  <si>
    <t>(bh)</t>
  </si>
  <si>
    <t xml:space="preserve">Tipe </t>
  </si>
  <si>
    <t>Kondisi</t>
  </si>
  <si>
    <t>Tipe</t>
  </si>
  <si>
    <t>Jembatan Kolana</t>
  </si>
  <si>
    <t>Maritaing - Kolana</t>
  </si>
  <si>
    <t>GTI</t>
  </si>
  <si>
    <t>M</t>
  </si>
  <si>
    <t>Jembatan Erana</t>
  </si>
  <si>
    <t>Erana - Pureman</t>
  </si>
  <si>
    <t>Jembatan Pureman</t>
  </si>
  <si>
    <t>Pureman - Peitoko</t>
  </si>
  <si>
    <t>Jembatan Kuneman</t>
  </si>
  <si>
    <t>Langkuru Silaipui</t>
  </si>
  <si>
    <t>Jembatan Ilba</t>
  </si>
  <si>
    <t>Jembatan Silaipui 1</t>
  </si>
  <si>
    <t>Lella-Kiraman</t>
  </si>
  <si>
    <t>Jembatan Silaipui 2</t>
  </si>
  <si>
    <t>Jembatan Silaipui 3</t>
  </si>
  <si>
    <t>Jembatan Kalangmana</t>
  </si>
  <si>
    <t>Jembatan Elim</t>
  </si>
  <si>
    <t>Taramana - Alata</t>
  </si>
  <si>
    <t>Jembatan Lipang/Pido</t>
  </si>
  <si>
    <t>Alata - Pido</t>
  </si>
  <si>
    <t>Jembatan Maukuru 1</t>
  </si>
  <si>
    <t>Sp. Irawuri - Takala</t>
  </si>
  <si>
    <t>Jembatan Maukuru 2</t>
  </si>
  <si>
    <t>Jembatan Bukapiting IV</t>
  </si>
  <si>
    <t>Bukapiting - Apui</t>
  </si>
  <si>
    <t>Jembatan Bukapiting III</t>
  </si>
  <si>
    <t>Jembatan Mainang III</t>
  </si>
  <si>
    <t>Mainang - Apui</t>
  </si>
  <si>
    <t>Jembatan Mainang IV</t>
  </si>
  <si>
    <t>Jembatan Malaipea</t>
  </si>
  <si>
    <t xml:space="preserve">Jembatan Joy I </t>
  </si>
  <si>
    <t>Jembatan Joy II</t>
  </si>
  <si>
    <t>Jembatan Masape</t>
  </si>
  <si>
    <t>Jembatan Kelaisi</t>
  </si>
  <si>
    <t>Jembatan Subo</t>
  </si>
  <si>
    <t>Jembatan Apui</t>
  </si>
  <si>
    <t>Jembatan Bapang</t>
  </si>
  <si>
    <t>Manmas - Padang Alang</t>
  </si>
  <si>
    <t>Jembatan Lonten / Sidabui 2</t>
  </si>
  <si>
    <t>Jembatan Vauwai / Sidabui 1</t>
  </si>
  <si>
    <t>Jembatan Eibiki</t>
  </si>
  <si>
    <t>Kiraman - Eibiki</t>
  </si>
  <si>
    <t>Jembatan Alokabak</t>
  </si>
  <si>
    <t>Bagalbui - Eibiki</t>
  </si>
  <si>
    <t>Jembatan Bagalbui 1</t>
  </si>
  <si>
    <t>Bagalbui 2/Kamaifui</t>
  </si>
  <si>
    <t>Jembatan Kalunan I</t>
  </si>
  <si>
    <t>Jembatan Kalunan III</t>
  </si>
  <si>
    <t>Jembatan Lomataha 1</t>
  </si>
  <si>
    <t>Sp. Apui - Bagalbui</t>
  </si>
  <si>
    <t>Jembatan Lomataha 2</t>
  </si>
  <si>
    <t>Jembatan Air Pisang</t>
  </si>
  <si>
    <t>Kui - Buraga</t>
  </si>
  <si>
    <t xml:space="preserve">Jembatan Kampung Baru </t>
  </si>
  <si>
    <t>Sp. Mainang-Kui</t>
  </si>
  <si>
    <t>Jembatan Lomafeng</t>
  </si>
  <si>
    <t>Maiwal - Buraga</t>
  </si>
  <si>
    <t>Jembatan Morba</t>
  </si>
  <si>
    <t>Moru - Maiwal</t>
  </si>
  <si>
    <t>Jembatan Palfaking/Pintu Mas 1</t>
  </si>
  <si>
    <t>Jembatan Pintu Mas II</t>
  </si>
  <si>
    <t>Jembatan Pintu Mas III</t>
  </si>
  <si>
    <t>Jembatan Matera</t>
  </si>
  <si>
    <t>Mataraben - Buraga</t>
  </si>
  <si>
    <t>B</t>
  </si>
  <si>
    <t>Jembatan Kiblele</t>
  </si>
  <si>
    <t>Jembatan Bilbugur</t>
  </si>
  <si>
    <t>Jembatan Puimoka</t>
  </si>
  <si>
    <t>Lelahomi - Mainang</t>
  </si>
  <si>
    <t xml:space="preserve">Jembatan Luba </t>
  </si>
  <si>
    <t>Jembatan Yaikawada/Laling</t>
  </si>
  <si>
    <t>Jembatan Mainang 1</t>
  </si>
  <si>
    <t>Mebung - Mainang</t>
  </si>
  <si>
    <t>Jembatan Fakameng I</t>
  </si>
  <si>
    <t>Jembatan Fakameng II</t>
  </si>
  <si>
    <t>Jembatan Petleng</t>
  </si>
  <si>
    <t>Mola - Sp. Mebung</t>
  </si>
  <si>
    <t>Jembatan Welai 1</t>
  </si>
  <si>
    <t>Welai - Wekika</t>
  </si>
  <si>
    <t>Dalam Kota Kalabahi</t>
  </si>
  <si>
    <t>Jembatan Hombul</t>
  </si>
  <si>
    <t>Jembatan Lanbow</t>
  </si>
  <si>
    <t>Jembatan Wetabua</t>
  </si>
  <si>
    <t>Jembatan Air Kenari I</t>
  </si>
  <si>
    <t>Jembatan Air Kenari II</t>
  </si>
  <si>
    <t>Jembatan Tombang</t>
  </si>
  <si>
    <t>Jembatan Beldang</t>
  </si>
  <si>
    <t>Jembatan Kenarilang</t>
  </si>
  <si>
    <t>Jembatan Padang Tekukur</t>
  </si>
  <si>
    <t>Jembatan Hulnani</t>
  </si>
  <si>
    <t>Alor Kecil-Sp. Otvai</t>
  </si>
  <si>
    <t>Jembatan Labuhan Bajo</t>
  </si>
  <si>
    <t>Kabir - Pandai</t>
  </si>
  <si>
    <t xml:space="preserve">Jembatan Wailawar </t>
  </si>
  <si>
    <t>Jembatan Waiwagang</t>
  </si>
  <si>
    <t>Jembatan Pandai</t>
  </si>
  <si>
    <t>Pandai - Tuabang</t>
  </si>
  <si>
    <t>Jembatan Lianglolong</t>
  </si>
  <si>
    <t>Jembatan Lamahule I</t>
  </si>
  <si>
    <t>Jembatan Lamahule II</t>
  </si>
  <si>
    <t>Jembatan Tuabang</t>
  </si>
  <si>
    <t>Tuabang - Bakalang</t>
  </si>
  <si>
    <t>Jembatan Kroku ong</t>
  </si>
  <si>
    <t>Jembatan Bakalang I</t>
  </si>
  <si>
    <t>Bakalang - Abangiwang</t>
  </si>
  <si>
    <t>Jembatan Bakalang II</t>
  </si>
  <si>
    <t>Jembatan Warkabola</t>
  </si>
  <si>
    <t xml:space="preserve">Jembatan Kolijahi </t>
  </si>
  <si>
    <t>Jembatan Bama</t>
  </si>
  <si>
    <t>Jembatan Abangiwang</t>
  </si>
  <si>
    <t>Abangiwang - Nuhawala</t>
  </si>
  <si>
    <t>kontrol</t>
  </si>
  <si>
    <t>Jembatan Tamalabang</t>
  </si>
  <si>
    <t>Jembatan Nulle</t>
  </si>
  <si>
    <t>Jembatan Amabol/Nule 2</t>
  </si>
  <si>
    <t>Nuhawala - Kakamauta</t>
  </si>
  <si>
    <t>Jembatan Kakamauta I</t>
  </si>
  <si>
    <t>Kakamauta - Puntaru</t>
  </si>
  <si>
    <t>Jembatan Kakamauta II</t>
  </si>
  <si>
    <t>Jembatan Batu Putih</t>
  </si>
  <si>
    <t>Baranusa - Beangonong</t>
  </si>
  <si>
    <t>Jembatan Beangonong</t>
  </si>
  <si>
    <t>Jembatan Karilu</t>
  </si>
  <si>
    <t>Likuatang - Sp. Atengmelang</t>
  </si>
  <si>
    <t>Jembatan Dapitau</t>
  </si>
  <si>
    <t>GBI</t>
  </si>
  <si>
    <t>K</t>
  </si>
  <si>
    <t>Jembatan Paliboo</t>
  </si>
  <si>
    <t>Paliboo - Sp. Mali</t>
  </si>
  <si>
    <t>Jembatan Mali</t>
  </si>
  <si>
    <t>Jembatan Belemana</t>
  </si>
  <si>
    <t>Lantoka - Peitoko</t>
  </si>
  <si>
    <t>Baik</t>
  </si>
  <si>
    <t>Sedang</t>
  </si>
  <si>
    <t>Rusak Ringan</t>
  </si>
  <si>
    <t>Rusak Berat</t>
  </si>
  <si>
    <t>Runtuh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</si>
</sst>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.##0.00_);_(* \(#.##0.00\);_(* &quot;-&quot;??_);_(@_)"/>
    <numFmt numFmtId="165" formatCode="0.0_);\(0.0\)"/>
  </numFmts>
  <fonts count="13" x14ac:knownFonts="1">
    <font>
      <sz val="11"/>
      <color rgb="FF000000"/>
      <name val="Calibri"/>
    </font>
    <font>
      <b/>
      <sz val="10"/>
      <name val="Arial Narrow"/>
      <family val="2"/>
    </font>
    <font>
      <sz val="10"/>
      <name val="Arial Narrow"/>
      <family val="2"/>
    </font>
    <font>
      <sz val="18"/>
      <name val="Tahoma"/>
      <family val="2"/>
    </font>
    <font>
      <b/>
      <sz val="8"/>
      <name val="Tahoma"/>
      <family val="2"/>
    </font>
    <font>
      <sz val="11"/>
      <name val="Tahoma"/>
      <family val="2"/>
    </font>
    <font>
      <sz val="10"/>
      <name val="Arial"/>
      <family val="2"/>
    </font>
    <font>
      <sz val="10"/>
      <name val="Tahoma"/>
      <family val="2"/>
    </font>
    <font>
      <sz val="8"/>
      <name val="Calibri"/>
      <family val="2"/>
      <scheme val="minor"/>
    </font>
    <font>
      <sz val="10"/>
      <color theme="1"/>
      <name val="Arial Narrow"/>
      <family val="2"/>
    </font>
    <font>
      <sz val="10"/>
      <color theme="1"/>
      <name val="Tahoma"/>
      <family val="2"/>
    </font>
    <font>
      <sz val="8"/>
      <color theme="1"/>
      <name val="Calibri"/>
      <family val="2"/>
      <scheme val="minor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2FEDE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wrapText="1"/>
    </xf>
    <xf numFmtId="0" fontId="3" fillId="0" borderId="0" xfId="0" applyFont="1" applyFill="1" applyAlignment="1">
      <alignment horizontal="centerContinuous" vertical="center"/>
    </xf>
    <xf numFmtId="0" fontId="3" fillId="0" borderId="0" xfId="0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39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3" fontId="8" fillId="2" borderId="2" xfId="0" applyNumberFormat="1" applyFont="1" applyFill="1" applyBorder="1"/>
    <xf numFmtId="0" fontId="9" fillId="3" borderId="1" xfId="0" applyFont="1" applyFill="1" applyBorder="1" applyAlignment="1">
      <alignment horizontal="center" vertical="center"/>
    </xf>
    <xf numFmtId="165" fontId="9" fillId="3" borderId="1" xfId="1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/>
    </xf>
    <xf numFmtId="1" fontId="9" fillId="3" borderId="4" xfId="0" applyNumberFormat="1" applyFont="1" applyFill="1" applyBorder="1" applyAlignment="1">
      <alignment horizontal="center" vertical="center"/>
    </xf>
    <xf numFmtId="3" fontId="11" fillId="3" borderId="4" xfId="0" applyNumberFormat="1" applyFont="1" applyFill="1" applyBorder="1"/>
    <xf numFmtId="0" fontId="2" fillId="4" borderId="1" xfId="0" applyFont="1" applyFill="1" applyBorder="1" applyAlignment="1">
      <alignment horizontal="center" vertical="center"/>
    </xf>
    <xf numFmtId="165" fontId="2" fillId="4" borderId="1" xfId="1" applyNumberFormat="1" applyFont="1" applyFill="1" applyBorder="1" applyAlignment="1">
      <alignment horizontal="center"/>
    </xf>
    <xf numFmtId="1" fontId="2" fillId="4" borderId="4" xfId="0" applyNumberFormat="1" applyFont="1" applyFill="1" applyBorder="1" applyAlignment="1">
      <alignment horizontal="center" vertical="center"/>
    </xf>
    <xf numFmtId="3" fontId="8" fillId="4" borderId="4" xfId="0" applyNumberFormat="1" applyFont="1" applyFill="1" applyBorder="1"/>
    <xf numFmtId="1" fontId="2" fillId="2" borderId="4" xfId="0" applyNumberFormat="1" applyFont="1" applyFill="1" applyBorder="1" applyAlignment="1">
      <alignment horizontal="center" vertical="center"/>
    </xf>
    <xf numFmtId="3" fontId="8" fillId="2" borderId="4" xfId="0" applyNumberFormat="1" applyFont="1" applyFill="1" applyBorder="1"/>
    <xf numFmtId="0" fontId="2" fillId="5" borderId="1" xfId="0" applyFont="1" applyFill="1" applyBorder="1" applyAlignment="1">
      <alignment horizontal="center" vertical="center"/>
    </xf>
    <xf numFmtId="165" fontId="2" fillId="5" borderId="1" xfId="1" applyNumberFormat="1" applyFont="1" applyFill="1" applyBorder="1" applyAlignment="1">
      <alignment horizontal="center"/>
    </xf>
    <xf numFmtId="1" fontId="2" fillId="5" borderId="4" xfId="0" applyNumberFormat="1" applyFont="1" applyFill="1" applyBorder="1" applyAlignment="1">
      <alignment horizontal="center" vertical="center"/>
    </xf>
    <xf numFmtId="3" fontId="8" fillId="5" borderId="4" xfId="0" applyNumberFormat="1" applyFont="1" applyFill="1" applyBorder="1"/>
    <xf numFmtId="0" fontId="7" fillId="5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5" fontId="2" fillId="3" borderId="1" xfId="1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1" fontId="2" fillId="3" borderId="4" xfId="0" applyNumberFormat="1" applyFont="1" applyFill="1" applyBorder="1" applyAlignment="1">
      <alignment horizontal="center" vertical="center"/>
    </xf>
    <xf numFmtId="3" fontId="8" fillId="3" borderId="4" xfId="0" applyNumberFormat="1" applyFont="1" applyFill="1" applyBorder="1"/>
    <xf numFmtId="0" fontId="2" fillId="6" borderId="1" xfId="0" applyFont="1" applyFill="1" applyBorder="1" applyAlignment="1">
      <alignment horizontal="center" vertical="center"/>
    </xf>
    <xf numFmtId="165" fontId="2" fillId="6" borderId="1" xfId="1" applyNumberFormat="1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1" fontId="2" fillId="6" borderId="4" xfId="0" applyNumberFormat="1" applyFont="1" applyFill="1" applyBorder="1" applyAlignment="1">
      <alignment horizontal="center" vertical="center"/>
    </xf>
    <xf numFmtId="3" fontId="8" fillId="6" borderId="4" xfId="0" applyNumberFormat="1" applyFont="1" applyFill="1" applyBorder="1"/>
    <xf numFmtId="1" fontId="9" fillId="2" borderId="4" xfId="0" applyNumberFormat="1" applyFont="1" applyFill="1" applyBorder="1" applyAlignment="1">
      <alignment horizontal="center" vertical="center"/>
    </xf>
    <xf numFmtId="1" fontId="9" fillId="5" borderId="4" xfId="0" applyNumberFormat="1" applyFont="1" applyFill="1" applyBorder="1" applyAlignment="1">
      <alignment horizontal="center" vertical="center"/>
    </xf>
    <xf numFmtId="1" fontId="9" fillId="6" borderId="4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" fontId="9" fillId="4" borderId="4" xfId="0" applyNumberFormat="1" applyFont="1" applyFill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/>
    </xf>
    <xf numFmtId="3" fontId="8" fillId="2" borderId="3" xfId="0" applyNumberFormat="1" applyFont="1" applyFill="1" applyBorder="1"/>
    <xf numFmtId="49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3" fontId="8" fillId="0" borderId="0" xfId="0" applyNumberFormat="1" applyFont="1" applyFill="1" applyBorder="1"/>
    <xf numFmtId="0" fontId="12" fillId="0" borderId="0" xfId="0" applyFont="1" applyFill="1"/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2"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76" Type="http://schemas.openxmlformats.org/officeDocument/2006/relationships/externalLink" Target="externalLinks/externalLink75.xml"/><Relationship Id="rId84" Type="http://schemas.openxmlformats.org/officeDocument/2006/relationships/externalLink" Target="externalLinks/externalLink83.xml"/><Relationship Id="rId89" Type="http://schemas.openxmlformats.org/officeDocument/2006/relationships/externalLink" Target="externalLinks/externalLink88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92" Type="http://schemas.openxmlformats.org/officeDocument/2006/relationships/externalLink" Target="externalLinks/externalLink9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74" Type="http://schemas.openxmlformats.org/officeDocument/2006/relationships/externalLink" Target="externalLinks/externalLink73.xml"/><Relationship Id="rId79" Type="http://schemas.openxmlformats.org/officeDocument/2006/relationships/externalLink" Target="externalLinks/externalLink78.xml"/><Relationship Id="rId87" Type="http://schemas.openxmlformats.org/officeDocument/2006/relationships/externalLink" Target="externalLinks/externalLink86.xml"/><Relationship Id="rId5" Type="http://schemas.openxmlformats.org/officeDocument/2006/relationships/externalLink" Target="externalLinks/externalLink4.xml"/><Relationship Id="rId61" Type="http://schemas.openxmlformats.org/officeDocument/2006/relationships/externalLink" Target="externalLinks/externalLink60.xml"/><Relationship Id="rId82" Type="http://schemas.openxmlformats.org/officeDocument/2006/relationships/externalLink" Target="externalLinks/externalLink81.xml"/><Relationship Id="rId90" Type="http://schemas.openxmlformats.org/officeDocument/2006/relationships/externalLink" Target="externalLinks/externalLink89.xml"/><Relationship Id="rId95" Type="http://schemas.openxmlformats.org/officeDocument/2006/relationships/sharedStrings" Target="sharedStrings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externalLink" Target="externalLinks/externalLink76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80" Type="http://schemas.openxmlformats.org/officeDocument/2006/relationships/externalLink" Target="externalLinks/externalLink79.xml"/><Relationship Id="rId85" Type="http://schemas.openxmlformats.org/officeDocument/2006/relationships/externalLink" Target="externalLinks/externalLink84.xml"/><Relationship Id="rId9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83" Type="http://schemas.openxmlformats.org/officeDocument/2006/relationships/externalLink" Target="externalLinks/externalLink82.xml"/><Relationship Id="rId88" Type="http://schemas.openxmlformats.org/officeDocument/2006/relationships/externalLink" Target="externalLinks/externalLink87.xml"/><Relationship Id="rId91" Type="http://schemas.openxmlformats.org/officeDocument/2006/relationships/externalLink" Target="externalLinks/externalLink90.xml"/><Relationship Id="rId9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80.xml"/><Relationship Id="rId86" Type="http://schemas.openxmlformats.org/officeDocument/2006/relationships/externalLink" Target="externalLinks/externalLink85.xml"/><Relationship Id="rId94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p.%20Umbu%20jembatan%20SPI2JN\Baru%20SP2JN%202022\Jembatan%202021\jbt_01%20Kolan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PKRMS%202025/DD2%20JEMBATAN%202025/Data%20Jembatan/5%20Jb.%20Kalangmana%20foto%20ok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PKRMS%202025/DD2%20JEMBATAN%202025/Data%20Jembatan/11.%20Jb.%20Elim%20foto%20ok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PKRMS%202025/DD2%20JEMBATAN%202025/Data%20Jembatan/12%20Jb.%20Lipang%20foto%20ok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PKRMS%202025/DD2%20JEMBATAN%202025/Data%20Jembatan/13%20Jb.%20Maukuru%201%20foto%20ok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PKRMS%202025/DD2%20JEMBATAN%202025/Data%20Jembatan/14%20Jb.%20Maukuru%202%20foto%20ok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PKRMS%202025/DD2%20JEMBATAN%202025/Data%20Jembatan/16%20Jb%20Bukapiting%20IV%20%20%20k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PKRMS%202025/DD2%20JEMBATAN%202025/Data%20Jembatan/15%20Jb.%20Bukapiting%20III%20foto%20ok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PKRMS%202025/DD2%20JEMBATAN%202025/Data%20Jembatan/17.%20Jb.%20Mainang%20III%20foto%20ok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PKRMS%202025/DD2%20JEMBATAN%202025/Data%20Jembatan/18%20Jb.%20Mainang%20IV%20foto%20ok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PKRMS%202025/DD2%20JEMBATAN%202025/Data%20Jembatan/19.%20Jb.%20Malaipea.%20foto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KRMS%202025/DD2%20JEMBATAN%202025/Data%20Jembatan/1.%20Jb.%20Kolana%20foto%20ok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PKRMS%202025/DD2%20JEMBATAN%202025/Data%20Jembatan/20%20Jb.%20Joy%201%20foto%20ok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PKRMS%202025/DD2%20JEMBATAN%202025/Data%20Jembatan/21%20Jb.%20Joy%202%20foto%20ok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PKRMS%202025/DD2%20JEMBATAN%202025/Data%20Jembatan/22%20Jb.%20Masape%20foto%20ok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PKRMS%202025/DD2%20JEMBATAN%202025/Data%20Jembatan/23%20Jb.Kelaisi.%20foto%20ok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PKRMS%202025/DD2%20JEMBATAN%202025/Data%20Jembatan/24%20Jb.%20Subo%20foto%20ok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PKRMS%202025/DD2%20JEMBATAN%202025/Data%20Jembatan/25%20Jb.%20Apui.%20foto%20ok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PKRMS%202025/DD2%20JEMBATAN%202025/Data%20Jembatan/26%20Jb.%20Bapang%20foto%20ok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PKRMS%202025/DD2%20JEMBATAN%202025/Data%20Jembatan/27%20Jb.%20Lonten%20foto%20ok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PKRMS%202025/DD2%20JEMBATAN%202025/Data%20Jembatan/27%20Jb.%20Vauway%20foto%20ok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PKRMS%202025/DD2%20JEMBATAN%202025/Data%20Jembatan/30%20Jb.%20Eybiki%20foto%20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KRMS%202025/DD2%20JEMBATAN%202025/Data%20Jembatan/2%20Jb.%20Erana%20foto%20ok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PKRMS%202025/DD2%20JEMBATAN%202025/Data%20Jembatan/31%20Jb.%20Alokabak%20foto%20ok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PKRMS%202025/DD2%20JEMBATAN%202025/Data%20Jembatan/32%20Jb.%20Bahalbui%201%20foto%20ok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PKRMS%202025/DD2%20JEMBATAN%202025/Data%20Jembatan/33%20Jb.%20Bagalbui%202%20foto%20ok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PKRMS%202025/DD2%20JEMBATAN%202025/Data%20Jembatan/34%20Jb.%20Kalunan%201%20foto%20ok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PKRMS%202025/DD2%20JEMBATAN%202025/Data%20Jembatan/35%20Jb.%20Kalunan%203%20foto%20ok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PKRMS%202025/DD2%20JEMBATAN%202025/Data%20Jembatan/36%20Jb.%20Lomataha%201%20foto%20ok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PKRMS%202025/DD2%20JEMBATAN%202025/Data%20Jembatan/37%20Jb.%20Lomataha%202%20foto%20ok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PKRMS%202025/DD2%20JEMBATAN%202025/Data%20Jembatan/37%20Jb.%20Air%20Pisang%20foto%20ok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PKRMS%202025/DD2%20JEMBATAN%202025/Data%20Jembatan/39%20Jb.Kampung%20Baru%20foto%20ok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PKRMS%202025/DD2%20JEMBATAN%202025/Data%20Jembatan/39%20Jb.%20Lomafeng%20foto%20ok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KRMS%202025/DD2%20JEMBATAN%202025/Data%20Jembatan/3%20Jb.%20Pureman%20foto%20ok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PKRMS%202025/DD2%20JEMBATAN%202025/Data%20Jembatan/41%20Jb.%20Morba%20foto%20ok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PKRMS%202025/DD2%20JEMBATAN%202025/Data%20Jembatan/42%20Jb.%20Pintu%20Mas%201%20foto%20ok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PKRMS%202025/DD2%20JEMBATAN%202025/Data%20Jembatan/43%20Jb.%20Pintu%20Mas%202%20foto%20ok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PKRMS%202025/DD2%20JEMBATAN%202025/Data%20Jembatan/44%20Jb.%20Pintu%20Mas%203%20foto%20ok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PKRMS%202025/DD2%20JEMBATAN%202025/Data%20Jembatan/45%20Jb.%20Matera%20foto%20ok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PKRMS%202025/DD2%20JEMBATAN%202025/Data%20Jembatan/47%20Jb.%20Kiblele%20foto%20ok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PKRMS%202025/DD2%20JEMBATAN%202025/Data%20Jembatan/48%20Jb.%20Bilbugur%20foto%20ok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PKRMS%202025/DD2%20JEMBATAN%202025/Data%20Jembatan/49%20Jb.%20Puimoka%20foto%20ok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PKRMS%202025/DD2%20JEMBATAN%202025/Data%20Jembatan/49%20Jb.%20Luba%20foto%20ok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PKRMS%202025/DD2%20JEMBATAN%202025/Data%20Jembatan/50%20Jb.%20Yaiykawada%20Laling%20foto%20ok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KRMS%202025/DD2%20JEMBATAN%202025/Data%20Jembatan/4.%20Jb.%20Kuneman%20foto%20ok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PKRMS%202025/DD2%20JEMBATAN%202025/Data%20Jembatan/6%20Jb.%20Tabekak%20foto%20ok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/PKRMS%202025/DD2%20JEMBATAN%202025/Data%20Jembatan/51.%20Jb.%20Fakameng%201%20%20foto%20ok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PKRMS%202025/DD2%20JEMBATAN%202025/Data%20Jembatan/52.%20Jb.%20Fakameng%202%20foto%20ok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PKRMS%202025/DD2%20JEMBATAN%202025/Data%20Jembatan/55.%20Jb.%20Petleng%20foto%20ok.xlsx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PKRMS%202025/DD2%20JEMBATAN%202025/Data%20Jembatan/66.%20Jb.%20Padang%20Tekukur%20foto%20ok.xlsx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PKRMS%202025/DD2%20JEMBATAN%202025/Data%20Jembatan/57.%20Jb.%20Kampung%20Baru%20foto%20ok.xlsx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PKRMS%202025/DD2%20JEMBATAN%202025/Data%20Jembatan/58.%20Jb.%20Hombul%20foto%20ok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PKRMS%202025/DD2%20JEMBATAN%202025/Data%20Jembatan/59%20Jb.%20Lanbow%20foto%20ok.xlsx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/PKRMS%202025/DD2%20JEMBATAN%202025/Data%20Jembatan/60%20Jb.%20Wetabua%20foto%20ok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/PKRMS%202025/DD2%20JEMBATAN%202025/Data%20Jembatan/61%20Jb.%20Air%20Kenari%201%20foto%20ok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KRMS%202025/DD2%20JEMBATAN%202025/Data%20Jembatan/5%20Jb.%20Ilba%20foto%20ok.xlsx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PKRMS%202025/DD2%20JEMBATAN%202025/Data%20Jembatan/62%20Jb.%20Air%20Kenari%202%20foto%20ok.xlsx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PKRMS%202025/DD2%20JEMBATAN%202025/Data%20Jembatan/63%20Jb.%20Tombang%20foto%20ok.xlsx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/PKRMS%202025/DD2%20JEMBATAN%202025/Data%20Jembatan/64.%20Jb.%20Beldang.%20foto%20ok.xlsx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/PKRMS%202025/DD2%20JEMBATAN%202025/Data%20Jembatan/65.%20Jb.%20Kenarilang.%20foto%20ok.xlsx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/PKRMS%202025/DD2%20JEMBATAN%202025/Data%20Jembatan/67.%20Jb.%20Hulnani%20foto%20ok.xlsx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/PKRMS%202025/DD2%20JEMBATAN%202025/Data%20Jembatan/68%20Jb.%20Labuan%20Bajo%20foto%20ok.xlsx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/PKRMS%202025/DD2%20JEMBATAN%202025/Data%20Jembatan/69%20Jb.%20Wailawar%20foto%20ok.xlsx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/PKRMS%202025/DD2%20JEMBATAN%202025/Data%20Jembatan/70%20Jb.%20Waiwagang.%20foto%20ok.xlsx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/PKRMS%202025/DD2%20JEMBATAN%202025/Data%20Jembatan/71%20Jb.%20Pandai%20foto%20ok.xlsx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/PKRMS%202025/DD2%20JEMBATAN%202025/Data%20Jembatan/71%20Jb.%20Lianglolong%20foto%20ok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PKRMS%202025/DD2%20JEMBATAN%202025/Data%20Jembatan/7%20Jb.%20Silaipui%201%20foto%20ok.xlsx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/PKRMS%202025/DD2%20JEMBATAN%202025/Data%20Jembatan/73%20Jb.%20Lamahule%20foto%201%20ok.xlsx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/PKRMS%202025/DD2%20JEMBATAN%202025/Data%20Jembatan/74.%20Jb.%20Lamahule%202%20foto%20ok.xlsx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/PKRMS%202025/DD2%20JEMBATAN%202025/Data%20Jembatan/75%20Jb.%20Tuabang%20foto%20ok.xlsx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/PKRMS%202025/DD2%20JEMBATAN%202025/Data%20Jembatan/76%20Jb.%20Kroku%20Ong%20foto%20ok.xlsx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/PKRMS%202025/DD2%20JEMBATAN%202025/Data%20Jembatan/77%20Jb.%20Bakalang%201%20foto%20ok.xlsx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/PKRMS%202025/DD2%20JEMBATAN%202025/Data%20Jembatan/78%20Jb.%20Bakalang%202%20foto%20ok.xlsx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/PKRMS%202025/DD2%20JEMBATAN%202025/Data%20Jembatan/79%20Jb.%20warkabola%20foto%20ok.xlsx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/PKRMS%202025/DD2%20JEMBATAN%202025/Data%20Jembatan/80%20Jb.%20Kolijahi%20foto%20ok.xlsx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/PKRMS%202025/DD2%20JEMBATAN%202025/Data%20Jembatan/81%20Jb.%20Bama.%20foto%20ok.xlsx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/PKRMS%202025/DD2%20JEMBATAN%202025/Data%20Jembatan/82%20Jb.%20Abangiwang%20foto%20ok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PKRMS%202025/DD2%20JEMBATAN%202025/Data%20Jembatan/8%20Jb.%20Silaipui%202%20foto%20ok.xlsx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/PKRMS%202025/DD2%20JEMBATAN%202025/Data%20Jembatan/83%20Jb.%20Tamalabang%20foto%20ok.xlsx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/PKRMS%202025/DD2%20JEMBATAN%202025/Data%20Jembatan/83%20Jb.%20Nulle%20foto%20ok.xlsx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/PKRMS%202025/DD2%20JEMBATAN%202025/Data%20Jembatan/84%20Jb.%20Nulle%202%20foto%20ok.xlsx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/PKRMS%202025/DD2%20JEMBATAN%202025/Data%20Jembatan/86%20Jb.%20Kakamauta%201%20foto%20ok.xlsx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/PKRMS%202025/DD2%20JEMBATAN%202025/Data%20Jembatan/87%20Jb.%20Kakamauta%202%20foto%20ok.xlsx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/PKRMS%202025/DD2%20JEMBATAN%202025/Data%20Jembatan/88%20Jb.%20Batu%20Putih%20foto%20ok.xlsx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/PKRMS%202025/DD2%20JEMBATAN%202025/Data%20Jembatan/89%20Jb.%20Benagonong%20foto%20ok.xlsx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/PKRMS%202025/DD2%20JEMBATAN%202025/Data%20Jembatan/90%20Jb.%20Karilu%20foto%20ok.xlsx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/PKRMS%202025/DD2%20JEMBATAN%202025/Data%20Jembatan/91%20Jb.%20Dapitau%20foto%20ok.xlsx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/PKRMS%202025/DD2%20JEMBATAN%202025/Data%20Jembatan/92%20Jb.%20Paliboo%20foto%20ok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PKRMS%202025/DD2%20JEMBATAN%202025/Data%20Jembatan/9%20Jb.%20Silapui%203%20foto%20ok.xlsx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/PKRMS%202025/DD2%20JEMBATAN%202025/Data%20Jembatan/93%20Jb.%20Mali%20foto%20ok.xlsx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/PKRMS%202025/DD2%20JEMBATAN%202025/Data%20Jembatan/94.%20Jb.%20Belemana%20foto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jembatan"/>
      <sheetName val="1.Inventarisasi jembatan"/>
      <sheetName val="2.Kode inventarisasi"/>
      <sheetName val="3.Kondisi kerusakan"/>
      <sheetName val="4.Ket. Tambahan"/>
      <sheetName val="5.Sket jembatan "/>
      <sheetName val="6.Foto tampak "/>
      <sheetName val="7.Pemeriksaan mendetail"/>
      <sheetName val="8.Heirarki elemen"/>
      <sheetName val="8.1 ELEMEN DAN KERUSAKAN"/>
      <sheetName val="9.Daftar kerusakan"/>
      <sheetName val="10.Parameter Kerusakan"/>
      <sheetName val="Sheet2"/>
      <sheetName val="11.Nilai kondisi"/>
      <sheetName val="nilai"/>
      <sheetName val="pemeriksaan mendetail Jemba (2"/>
      <sheetName val="Sheet1"/>
      <sheetName val="12. Foto dan catatan "/>
    </sheetNames>
    <sheetDataSet>
      <sheetData sheetId="0" refreshError="1"/>
      <sheetData sheetId="1" refreshError="1"/>
      <sheetData sheetId="2" refreshError="1"/>
      <sheetData sheetId="3" refreshError="1">
        <row r="16">
          <cell r="F16" t="str">
            <v>G</v>
          </cell>
          <cell r="I16">
            <v>0</v>
          </cell>
          <cell r="J16" t="str">
            <v>T</v>
          </cell>
          <cell r="L16">
            <v>0</v>
          </cell>
          <cell r="S16" t="str">
            <v>LS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Level 5"/>
      <sheetName val="Level 4"/>
      <sheetName val="Level 3-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7">
          <cell r="H17">
            <v>1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Level 5"/>
      <sheetName val="Level 4"/>
      <sheetName val="Level 3-1"/>
    </sheetNames>
    <sheetDataSet>
      <sheetData sheetId="0"/>
      <sheetData sheetId="1"/>
      <sheetData sheetId="2"/>
      <sheetData sheetId="3"/>
      <sheetData sheetId="4">
        <row r="17">
          <cell r="H17">
            <v>2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Level 5"/>
      <sheetName val="Level 4"/>
      <sheetName val="Level 3-1"/>
    </sheetNames>
    <sheetDataSet>
      <sheetData sheetId="0"/>
      <sheetData sheetId="1"/>
      <sheetData sheetId="2"/>
      <sheetData sheetId="3"/>
      <sheetData sheetId="4">
        <row r="17">
          <cell r="H17">
            <v>5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Level 5"/>
      <sheetName val="Level 4"/>
      <sheetName val="Level 3-1"/>
    </sheetNames>
    <sheetDataSet>
      <sheetData sheetId="0"/>
      <sheetData sheetId="1"/>
      <sheetData sheetId="2"/>
      <sheetData sheetId="3"/>
      <sheetData sheetId="4">
        <row r="17">
          <cell r="H17">
            <v>5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Level 5"/>
      <sheetName val="Level 4"/>
      <sheetName val="Level 3-1"/>
    </sheetNames>
    <sheetDataSet>
      <sheetData sheetId="0"/>
      <sheetData sheetId="1"/>
      <sheetData sheetId="2"/>
      <sheetData sheetId="3"/>
      <sheetData sheetId="4">
        <row r="17">
          <cell r="H17">
            <v>5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Level 5"/>
      <sheetName val="Level 4"/>
      <sheetName val="Level 3-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7">
          <cell r="H17">
            <v>2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Level 5"/>
      <sheetName val="Level 4"/>
      <sheetName val="Level 3-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7">
          <cell r="H17">
            <v>5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Level 5"/>
      <sheetName val="Level 4"/>
      <sheetName val="Level 3-1"/>
    </sheetNames>
    <sheetDataSet>
      <sheetData sheetId="0"/>
      <sheetData sheetId="1"/>
      <sheetData sheetId="2"/>
      <sheetData sheetId="3"/>
      <sheetData sheetId="4">
        <row r="17">
          <cell r="H17">
            <v>2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Level 5"/>
      <sheetName val="Level 4"/>
      <sheetName val="Level 3-1"/>
    </sheetNames>
    <sheetDataSet>
      <sheetData sheetId="0"/>
      <sheetData sheetId="1"/>
      <sheetData sheetId="2"/>
      <sheetData sheetId="3"/>
      <sheetData sheetId="4">
        <row r="17">
          <cell r="H17">
            <v>3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Level 5"/>
      <sheetName val="Level 4"/>
      <sheetName val="Level 3-1"/>
    </sheetNames>
    <sheetDataSet>
      <sheetData sheetId="0"/>
      <sheetData sheetId="1"/>
      <sheetData sheetId="2"/>
      <sheetData sheetId="3"/>
      <sheetData sheetId="4">
        <row r="17">
          <cell r="H17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Level 5"/>
      <sheetName val="Level 4"/>
      <sheetName val="Level 3-1"/>
    </sheetNames>
    <sheetDataSet>
      <sheetData sheetId="0"/>
      <sheetData sheetId="1"/>
      <sheetData sheetId="2"/>
      <sheetData sheetId="3"/>
      <sheetData sheetId="4">
        <row r="17">
          <cell r="H17">
            <v>2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Level 5"/>
      <sheetName val="Level 4"/>
      <sheetName val="Level 3-1"/>
    </sheetNames>
    <sheetDataSet>
      <sheetData sheetId="0"/>
      <sheetData sheetId="1"/>
      <sheetData sheetId="2"/>
      <sheetData sheetId="3"/>
      <sheetData sheetId="4">
        <row r="17">
          <cell r="H17">
            <v>2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Level 5"/>
      <sheetName val="Level 4"/>
      <sheetName val="Level 3-1"/>
    </sheetNames>
    <sheetDataSet>
      <sheetData sheetId="0"/>
      <sheetData sheetId="1"/>
      <sheetData sheetId="2"/>
      <sheetData sheetId="3"/>
      <sheetData sheetId="4">
        <row r="17">
          <cell r="H17">
            <v>2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Level 5"/>
      <sheetName val="Level 4"/>
      <sheetName val="Level 3-1"/>
    </sheetNames>
    <sheetDataSet>
      <sheetData sheetId="0"/>
      <sheetData sheetId="1"/>
      <sheetData sheetId="2"/>
      <sheetData sheetId="3"/>
      <sheetData sheetId="4">
        <row r="17">
          <cell r="H17">
            <v>2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Level 5"/>
      <sheetName val="Level 4"/>
      <sheetName val="Level 3-1"/>
    </sheetNames>
    <sheetDataSet>
      <sheetData sheetId="0"/>
      <sheetData sheetId="1"/>
      <sheetData sheetId="2"/>
      <sheetData sheetId="3"/>
      <sheetData sheetId="4">
        <row r="17">
          <cell r="H17">
            <v>2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Level 5"/>
      <sheetName val="Level 4"/>
      <sheetName val="Level 3-1"/>
    </sheetNames>
    <sheetDataSet>
      <sheetData sheetId="0"/>
      <sheetData sheetId="1"/>
      <sheetData sheetId="2"/>
      <sheetData sheetId="3"/>
      <sheetData sheetId="4">
        <row r="17">
          <cell r="H17">
            <v>2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Level 5"/>
      <sheetName val="Level 4"/>
      <sheetName val="Level 3-1"/>
    </sheetNames>
    <sheetDataSet>
      <sheetData sheetId="0"/>
      <sheetData sheetId="1"/>
      <sheetData sheetId="2"/>
      <sheetData sheetId="3"/>
      <sheetData sheetId="4">
        <row r="17">
          <cell r="H17">
            <v>2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Level 5"/>
      <sheetName val="Level 4"/>
      <sheetName val="Level 3-1"/>
    </sheetNames>
    <sheetDataSet>
      <sheetData sheetId="0"/>
      <sheetData sheetId="1"/>
      <sheetData sheetId="2"/>
      <sheetData sheetId="3"/>
      <sheetData sheetId="4">
        <row r="17">
          <cell r="H17">
            <v>5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Level 5"/>
      <sheetName val="Level 4"/>
      <sheetName val="Level 3-1"/>
    </sheetNames>
    <sheetDataSet>
      <sheetData sheetId="0"/>
      <sheetData sheetId="1"/>
      <sheetData sheetId="2"/>
      <sheetData sheetId="3"/>
      <sheetData sheetId="4">
        <row r="17">
          <cell r="H17">
            <v>2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Level 5"/>
      <sheetName val="Level 4"/>
      <sheetName val="Level 3-1"/>
    </sheetNames>
    <sheetDataSet>
      <sheetData sheetId="0"/>
      <sheetData sheetId="1"/>
      <sheetData sheetId="2"/>
      <sheetData sheetId="3"/>
      <sheetData sheetId="4">
        <row r="17">
          <cell r="H17">
            <v>2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Level 5"/>
      <sheetName val="Level 4"/>
      <sheetName val="Level 3-1"/>
    </sheetNames>
    <sheetDataSet>
      <sheetData sheetId="0"/>
      <sheetData sheetId="1"/>
      <sheetData sheetId="2"/>
      <sheetData sheetId="3"/>
      <sheetData sheetId="4">
        <row r="17">
          <cell r="H17">
            <v>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Level 5"/>
      <sheetName val="Level 4"/>
      <sheetName val="Level 3-1"/>
    </sheetNames>
    <sheetDataSet>
      <sheetData sheetId="0"/>
      <sheetData sheetId="1"/>
      <sheetData sheetId="2"/>
      <sheetData sheetId="3"/>
      <sheetData sheetId="4">
        <row r="17">
          <cell r="H17">
            <v>5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Level 5"/>
      <sheetName val="Level 4"/>
      <sheetName val="Level 3-1"/>
    </sheetNames>
    <sheetDataSet>
      <sheetData sheetId="0"/>
      <sheetData sheetId="1"/>
      <sheetData sheetId="2"/>
      <sheetData sheetId="3"/>
      <sheetData sheetId="4">
        <row r="17">
          <cell r="H17">
            <v>1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Level 5"/>
      <sheetName val="Level 4"/>
      <sheetName val="Level 3-1"/>
    </sheetNames>
    <sheetDataSet>
      <sheetData sheetId="0"/>
      <sheetData sheetId="1"/>
      <sheetData sheetId="2"/>
      <sheetData sheetId="3"/>
      <sheetData sheetId="4">
        <row r="17">
          <cell r="H17">
            <v>2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Level 5"/>
      <sheetName val="Level 4"/>
      <sheetName val="Level 3-1"/>
    </sheetNames>
    <sheetDataSet>
      <sheetData sheetId="0"/>
      <sheetData sheetId="1"/>
      <sheetData sheetId="2"/>
      <sheetData sheetId="3"/>
      <sheetData sheetId="4">
        <row r="17">
          <cell r="H17">
            <v>2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Level 5"/>
      <sheetName val="Level 4"/>
      <sheetName val="Level 3-1"/>
    </sheetNames>
    <sheetDataSet>
      <sheetData sheetId="0"/>
      <sheetData sheetId="1"/>
      <sheetData sheetId="2"/>
      <sheetData sheetId="3"/>
      <sheetData sheetId="4">
        <row r="17">
          <cell r="H17">
            <v>2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Level 5"/>
      <sheetName val="Level 4"/>
      <sheetName val="Level 3-1"/>
    </sheetNames>
    <sheetDataSet>
      <sheetData sheetId="0"/>
      <sheetData sheetId="1"/>
      <sheetData sheetId="2"/>
      <sheetData sheetId="3"/>
      <sheetData sheetId="4">
        <row r="17">
          <cell r="H17">
            <v>2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Level 5"/>
      <sheetName val="Level 4"/>
      <sheetName val="Level 3-1"/>
    </sheetNames>
    <sheetDataSet>
      <sheetData sheetId="0"/>
      <sheetData sheetId="1"/>
      <sheetData sheetId="2"/>
      <sheetData sheetId="3"/>
      <sheetData sheetId="4">
        <row r="17">
          <cell r="H17">
            <v>2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Level 5"/>
      <sheetName val="Level 4"/>
      <sheetName val="Level 3-1"/>
    </sheetNames>
    <sheetDataSet>
      <sheetData sheetId="0"/>
      <sheetData sheetId="1"/>
      <sheetData sheetId="2"/>
      <sheetData sheetId="3"/>
      <sheetData sheetId="4">
        <row r="17">
          <cell r="H17">
            <v>4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Level 5"/>
      <sheetName val="Level 4"/>
      <sheetName val="Level 3-1"/>
    </sheetNames>
    <sheetDataSet>
      <sheetData sheetId="0"/>
      <sheetData sheetId="1"/>
      <sheetData sheetId="2"/>
      <sheetData sheetId="3"/>
      <sheetData sheetId="4">
        <row r="17">
          <cell r="H17">
            <v>2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Level 5"/>
      <sheetName val="Level 4"/>
      <sheetName val="Level 3-1"/>
    </sheetNames>
    <sheetDataSet>
      <sheetData sheetId="0"/>
      <sheetData sheetId="1"/>
      <sheetData sheetId="2"/>
      <sheetData sheetId="3"/>
      <sheetData sheetId="4">
        <row r="17">
          <cell r="H17">
            <v>1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Level 5"/>
      <sheetName val="Level 4"/>
      <sheetName val="Level 3-1"/>
    </sheetNames>
    <sheetDataSet>
      <sheetData sheetId="0"/>
      <sheetData sheetId="1"/>
      <sheetData sheetId="2"/>
      <sheetData sheetId="3"/>
      <sheetData sheetId="4">
        <row r="17">
          <cell r="H17">
            <v>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Level 5"/>
      <sheetName val="Level 4"/>
      <sheetName val="Level 3-1"/>
    </sheetNames>
    <sheetDataSet>
      <sheetData sheetId="0"/>
      <sheetData sheetId="1"/>
      <sheetData sheetId="2"/>
      <sheetData sheetId="3"/>
      <sheetData sheetId="4">
        <row r="17">
          <cell r="H17">
            <v>4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Level 5"/>
      <sheetName val="Level 4"/>
      <sheetName val="Level 3-1"/>
    </sheetNames>
    <sheetDataSet>
      <sheetData sheetId="0"/>
      <sheetData sheetId="1"/>
      <sheetData sheetId="2"/>
      <sheetData sheetId="3"/>
      <sheetData sheetId="4">
        <row r="17">
          <cell r="H17">
            <v>1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Level 5"/>
      <sheetName val="Level 4"/>
      <sheetName val="Level 3-1"/>
    </sheetNames>
    <sheetDataSet>
      <sheetData sheetId="0"/>
      <sheetData sheetId="1"/>
      <sheetData sheetId="2"/>
      <sheetData sheetId="3"/>
      <sheetData sheetId="4">
        <row r="17">
          <cell r="H17">
            <v>2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Level 5"/>
      <sheetName val="Level 4"/>
      <sheetName val="Level 3-1"/>
    </sheetNames>
    <sheetDataSet>
      <sheetData sheetId="0"/>
      <sheetData sheetId="1"/>
      <sheetData sheetId="2"/>
      <sheetData sheetId="3"/>
      <sheetData sheetId="4">
        <row r="17">
          <cell r="H17">
            <v>4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Level 5"/>
      <sheetName val="Level 4"/>
      <sheetName val="Level 3-1"/>
    </sheetNames>
    <sheetDataSet>
      <sheetData sheetId="0"/>
      <sheetData sheetId="1"/>
      <sheetData sheetId="2"/>
      <sheetData sheetId="3"/>
      <sheetData sheetId="4">
        <row r="17">
          <cell r="H17">
            <v>3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Level 5"/>
      <sheetName val="Level 4"/>
      <sheetName val="Level 3-1"/>
    </sheetNames>
    <sheetDataSet>
      <sheetData sheetId="0"/>
      <sheetData sheetId="1"/>
      <sheetData sheetId="2"/>
      <sheetData sheetId="3"/>
      <sheetData sheetId="4">
        <row r="17">
          <cell r="H17">
            <v>4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Level 5"/>
      <sheetName val="Level 4"/>
      <sheetName val="Level 3-1"/>
    </sheetNames>
    <sheetDataSet>
      <sheetData sheetId="0"/>
      <sheetData sheetId="1"/>
      <sheetData sheetId="2"/>
      <sheetData sheetId="3"/>
      <sheetData sheetId="4">
        <row r="17">
          <cell r="H17">
            <v>2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Level 5"/>
      <sheetName val="Level 4"/>
      <sheetName val="Level 3-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7">
          <cell r="H17">
            <v>1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Level 5"/>
      <sheetName val="Level 4"/>
      <sheetName val="Level 3-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7">
          <cell r="H17">
            <v>1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Level 5"/>
      <sheetName val="Level 4"/>
      <sheetName val="Level 3-1"/>
    </sheetNames>
    <sheetDataSet>
      <sheetData sheetId="0"/>
      <sheetData sheetId="1"/>
      <sheetData sheetId="2"/>
      <sheetData sheetId="3"/>
      <sheetData sheetId="4">
        <row r="17">
          <cell r="H17">
            <v>2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Level 5"/>
      <sheetName val="Level 4"/>
      <sheetName val="Level 3-1"/>
    </sheetNames>
    <sheetDataSet>
      <sheetData sheetId="0"/>
      <sheetData sheetId="1"/>
      <sheetData sheetId="2"/>
      <sheetData sheetId="3"/>
      <sheetData sheetId="4">
        <row r="17">
          <cell r="H17">
            <v>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Level 5"/>
      <sheetName val="Level 4"/>
      <sheetName val="Level 3-1"/>
    </sheetNames>
    <sheetDataSet>
      <sheetData sheetId="0"/>
      <sheetData sheetId="1"/>
      <sheetData sheetId="2"/>
      <sheetData sheetId="3"/>
      <sheetData sheetId="4">
        <row r="17">
          <cell r="H17">
            <v>2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Level 5"/>
      <sheetName val="Level 4"/>
      <sheetName val="Level 3-1"/>
    </sheetNames>
    <sheetDataSet>
      <sheetData sheetId="0"/>
      <sheetData sheetId="1"/>
      <sheetData sheetId="2"/>
      <sheetData sheetId="3"/>
      <sheetData sheetId="4">
        <row r="17">
          <cell r="H17">
            <v>1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Level 5"/>
      <sheetName val="Level 4"/>
      <sheetName val="Level 3-1"/>
    </sheetNames>
    <sheetDataSet>
      <sheetData sheetId="0"/>
      <sheetData sheetId="1"/>
      <sheetData sheetId="2"/>
      <sheetData sheetId="3"/>
      <sheetData sheetId="4">
        <row r="17">
          <cell r="H17">
            <v>2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Level 5"/>
      <sheetName val="Level 4"/>
      <sheetName val="Level 3-1"/>
    </sheetNames>
    <sheetDataSet>
      <sheetData sheetId="0"/>
      <sheetData sheetId="1"/>
      <sheetData sheetId="2"/>
      <sheetData sheetId="3"/>
      <sheetData sheetId="4">
        <row r="17">
          <cell r="H17">
            <v>2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Level 5"/>
      <sheetName val="Level 4"/>
      <sheetName val="Level 3-1"/>
    </sheetNames>
    <sheetDataSet>
      <sheetData sheetId="0"/>
      <sheetData sheetId="1"/>
      <sheetData sheetId="2"/>
      <sheetData sheetId="3"/>
      <sheetData sheetId="4">
        <row r="17">
          <cell r="H17">
            <v>2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Level 5"/>
      <sheetName val="Level 4"/>
      <sheetName val="Level 3-1"/>
    </sheetNames>
    <sheetDataSet>
      <sheetData sheetId="0"/>
      <sheetData sheetId="1"/>
      <sheetData sheetId="2"/>
      <sheetData sheetId="3"/>
      <sheetData sheetId="4">
        <row r="17">
          <cell r="H17">
            <v>1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Level 5"/>
      <sheetName val="Level 4"/>
      <sheetName val="Level 3-1"/>
    </sheetNames>
    <sheetDataSet>
      <sheetData sheetId="0"/>
      <sheetData sheetId="1"/>
      <sheetData sheetId="2"/>
      <sheetData sheetId="3"/>
      <sheetData sheetId="4">
        <row r="17">
          <cell r="H17">
            <v>1</v>
          </cell>
        </row>
      </sheetData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Level 5"/>
      <sheetName val="Level 4"/>
      <sheetName val="Level 3-1"/>
    </sheetNames>
    <sheetDataSet>
      <sheetData sheetId="0"/>
      <sheetData sheetId="1"/>
      <sheetData sheetId="2"/>
      <sheetData sheetId="3"/>
      <sheetData sheetId="4">
        <row r="17">
          <cell r="H17">
            <v>1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Level 5"/>
      <sheetName val="Level 4"/>
      <sheetName val="Level 3-1"/>
    </sheetNames>
    <sheetDataSet>
      <sheetData sheetId="0"/>
      <sheetData sheetId="1"/>
      <sheetData sheetId="2"/>
      <sheetData sheetId="3"/>
      <sheetData sheetId="4">
        <row r="17">
          <cell r="H17">
            <v>1</v>
          </cell>
        </row>
      </sheetData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Level 5"/>
      <sheetName val="Level 4"/>
      <sheetName val="Level 3-1"/>
    </sheetNames>
    <sheetDataSet>
      <sheetData sheetId="0"/>
      <sheetData sheetId="1"/>
      <sheetData sheetId="2"/>
      <sheetData sheetId="3"/>
      <sheetData sheetId="4">
        <row r="17">
          <cell r="H17">
            <v>1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Level 5"/>
      <sheetName val="Level 4"/>
      <sheetName val="Level 3-1"/>
    </sheetNames>
    <sheetDataSet>
      <sheetData sheetId="0"/>
      <sheetData sheetId="1"/>
      <sheetData sheetId="2"/>
      <sheetData sheetId="3"/>
      <sheetData sheetId="4">
        <row r="17">
          <cell r="H17">
            <v>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Level 5"/>
      <sheetName val="Level 4"/>
      <sheetName val="Level 3-1"/>
    </sheetNames>
    <sheetDataSet>
      <sheetData sheetId="0"/>
      <sheetData sheetId="1"/>
      <sheetData sheetId="2"/>
      <sheetData sheetId="3"/>
      <sheetData sheetId="4">
        <row r="17">
          <cell r="H17">
            <v>2</v>
          </cell>
        </row>
      </sheetData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Level 5"/>
      <sheetName val="Level 4"/>
      <sheetName val="Level 3-1"/>
    </sheetNames>
    <sheetDataSet>
      <sheetData sheetId="0"/>
      <sheetData sheetId="1"/>
      <sheetData sheetId="2"/>
      <sheetData sheetId="3"/>
      <sheetData sheetId="4">
        <row r="17">
          <cell r="H17">
            <v>2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Level 5"/>
      <sheetName val="Level 4"/>
      <sheetName val="Level 3-1"/>
    </sheetNames>
    <sheetDataSet>
      <sheetData sheetId="0"/>
      <sheetData sheetId="1"/>
      <sheetData sheetId="2"/>
      <sheetData sheetId="3"/>
      <sheetData sheetId="4">
        <row r="17">
          <cell r="H17">
            <v>1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Level 5"/>
      <sheetName val="Level 4"/>
      <sheetName val="Level 3-1"/>
    </sheetNames>
    <sheetDataSet>
      <sheetData sheetId="0"/>
      <sheetData sheetId="1"/>
      <sheetData sheetId="2"/>
      <sheetData sheetId="3"/>
      <sheetData sheetId="4">
        <row r="17">
          <cell r="H17">
            <v>1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Level 5"/>
      <sheetName val="Level 4"/>
      <sheetName val="Level 3-1"/>
    </sheetNames>
    <sheetDataSet>
      <sheetData sheetId="0"/>
      <sheetData sheetId="1"/>
      <sheetData sheetId="2"/>
      <sheetData sheetId="3"/>
      <sheetData sheetId="4">
        <row r="17">
          <cell r="H17">
            <v>2</v>
          </cell>
        </row>
      </sheetData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Level 5"/>
      <sheetName val="Level 4"/>
      <sheetName val="Level 3-1"/>
    </sheetNames>
    <sheetDataSet>
      <sheetData sheetId="0"/>
      <sheetData sheetId="1"/>
      <sheetData sheetId="2"/>
      <sheetData sheetId="3"/>
      <sheetData sheetId="4">
        <row r="17">
          <cell r="H17">
            <v>2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Level 5"/>
      <sheetName val="Level 4"/>
      <sheetName val="Level 3-1"/>
    </sheetNames>
    <sheetDataSet>
      <sheetData sheetId="0"/>
      <sheetData sheetId="1"/>
      <sheetData sheetId="2"/>
      <sheetData sheetId="3"/>
      <sheetData sheetId="4">
        <row r="17">
          <cell r="H17">
            <v>3</v>
          </cell>
        </row>
      </sheetData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Level 5"/>
      <sheetName val="Level 4"/>
      <sheetName val="Level 3-1"/>
    </sheetNames>
    <sheetDataSet>
      <sheetData sheetId="0"/>
      <sheetData sheetId="1"/>
      <sheetData sheetId="2"/>
      <sheetData sheetId="3"/>
      <sheetData sheetId="4">
        <row r="17">
          <cell r="H17">
            <v>2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Level 5"/>
      <sheetName val="Level 4"/>
      <sheetName val="Level 3-1"/>
    </sheetNames>
    <sheetDataSet>
      <sheetData sheetId="0"/>
      <sheetData sheetId="1"/>
      <sheetData sheetId="2"/>
      <sheetData sheetId="3"/>
      <sheetData sheetId="4">
        <row r="17">
          <cell r="H17">
            <v>2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Level 5"/>
      <sheetName val="Level 4"/>
      <sheetName val="Level 3-1"/>
    </sheetNames>
    <sheetDataSet>
      <sheetData sheetId="0"/>
      <sheetData sheetId="1"/>
      <sheetData sheetId="2"/>
      <sheetData sheetId="3"/>
      <sheetData sheetId="4">
        <row r="17">
          <cell r="H17">
            <v>2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Level 5"/>
      <sheetName val="Level 4"/>
      <sheetName val="Level 3-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7">
          <cell r="H17">
            <v>4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Level 5"/>
      <sheetName val="Level 4"/>
      <sheetName val="Level 3-1"/>
    </sheetNames>
    <sheetDataSet>
      <sheetData sheetId="0"/>
      <sheetData sheetId="1"/>
      <sheetData sheetId="2"/>
      <sheetData sheetId="3"/>
      <sheetData sheetId="4">
        <row r="17">
          <cell r="H17">
            <v>1</v>
          </cell>
        </row>
      </sheetData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Level 5"/>
      <sheetName val="Level 4"/>
      <sheetName val="Level 3-1"/>
    </sheetNames>
    <sheetDataSet>
      <sheetData sheetId="0"/>
      <sheetData sheetId="1"/>
      <sheetData sheetId="2"/>
      <sheetData sheetId="3"/>
      <sheetData sheetId="4">
        <row r="17">
          <cell r="H17">
            <v>2</v>
          </cell>
        </row>
      </sheetData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Level 5"/>
      <sheetName val="Level 4"/>
      <sheetName val="Level 3-1"/>
    </sheetNames>
    <sheetDataSet>
      <sheetData sheetId="0"/>
      <sheetData sheetId="1"/>
      <sheetData sheetId="2"/>
      <sheetData sheetId="3"/>
      <sheetData sheetId="4">
        <row r="17">
          <cell r="H17">
            <v>2</v>
          </cell>
        </row>
      </sheetData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Level 5"/>
      <sheetName val="Level 4"/>
      <sheetName val="Level 3-1"/>
    </sheetNames>
    <sheetDataSet>
      <sheetData sheetId="0"/>
      <sheetData sheetId="1"/>
      <sheetData sheetId="2"/>
      <sheetData sheetId="3"/>
      <sheetData sheetId="4">
        <row r="17">
          <cell r="H17">
            <v>1</v>
          </cell>
        </row>
      </sheetData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Level 5"/>
      <sheetName val="Level 4"/>
      <sheetName val="Level 3-1"/>
    </sheetNames>
    <sheetDataSet>
      <sheetData sheetId="0"/>
      <sheetData sheetId="1"/>
      <sheetData sheetId="2"/>
      <sheetData sheetId="3"/>
      <sheetData sheetId="4">
        <row r="17">
          <cell r="H17">
            <v>1</v>
          </cell>
        </row>
      </sheetData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Level 5"/>
      <sheetName val="Level 4"/>
      <sheetName val="Level 3-1"/>
    </sheetNames>
    <sheetDataSet>
      <sheetData sheetId="0"/>
      <sheetData sheetId="1"/>
      <sheetData sheetId="2"/>
      <sheetData sheetId="3"/>
      <sheetData sheetId="4">
        <row r="17">
          <cell r="H17">
            <v>2</v>
          </cell>
        </row>
      </sheetData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Level 5"/>
      <sheetName val="Level 4"/>
      <sheetName val="Level 3-1"/>
    </sheetNames>
    <sheetDataSet>
      <sheetData sheetId="0"/>
      <sheetData sheetId="1"/>
      <sheetData sheetId="2"/>
      <sheetData sheetId="3"/>
      <sheetData sheetId="4">
        <row r="17">
          <cell r="H17">
            <v>2</v>
          </cell>
        </row>
      </sheetData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Level 5"/>
      <sheetName val="Level 4"/>
      <sheetName val="Level 3-1"/>
    </sheetNames>
    <sheetDataSet>
      <sheetData sheetId="0"/>
      <sheetData sheetId="1"/>
      <sheetData sheetId="2"/>
      <sheetData sheetId="3"/>
      <sheetData sheetId="4">
        <row r="17">
          <cell r="H17">
            <v>2</v>
          </cell>
        </row>
      </sheetData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Level 5"/>
      <sheetName val="Level 4"/>
      <sheetName val="Level 3-1"/>
    </sheetNames>
    <sheetDataSet>
      <sheetData sheetId="0"/>
      <sheetData sheetId="1"/>
      <sheetData sheetId="2"/>
      <sheetData sheetId="3"/>
      <sheetData sheetId="4">
        <row r="17">
          <cell r="H17">
            <v>1</v>
          </cell>
        </row>
      </sheetData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Level 5"/>
      <sheetName val="Level 4"/>
      <sheetName val="Level 3-1"/>
    </sheetNames>
    <sheetDataSet>
      <sheetData sheetId="0"/>
      <sheetData sheetId="1"/>
      <sheetData sheetId="2"/>
      <sheetData sheetId="3"/>
      <sheetData sheetId="4">
        <row r="17">
          <cell r="H17">
            <v>2</v>
          </cell>
        </row>
      </sheetData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Sheet1"/>
      <sheetName val="Table 2"/>
      <sheetName val="Level 5"/>
      <sheetName val="Sheet2"/>
      <sheetName val="Level 4"/>
      <sheetName val="Level 3-1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H17">
            <v>5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Level 5"/>
      <sheetName val="Level 4"/>
      <sheetName val="Level 3-1"/>
    </sheetNames>
    <sheetDataSet>
      <sheetData sheetId="0"/>
      <sheetData sheetId="1"/>
      <sheetData sheetId="2"/>
      <sheetData sheetId="3"/>
      <sheetData sheetId="4">
        <row r="17">
          <cell r="H17">
            <v>1</v>
          </cell>
        </row>
      </sheetData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Level 5"/>
      <sheetName val="Level 4"/>
      <sheetName val="Level 3-1"/>
    </sheetNames>
    <sheetDataSet>
      <sheetData sheetId="0"/>
      <sheetData sheetId="1"/>
      <sheetData sheetId="2"/>
      <sheetData sheetId="3"/>
      <sheetData sheetId="4">
        <row r="17">
          <cell r="H17">
            <v>2</v>
          </cell>
        </row>
      </sheetData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Level 5"/>
      <sheetName val="Level 4"/>
      <sheetName val="Level 3-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7">
          <cell r="H17">
            <v>5</v>
          </cell>
        </row>
      </sheetData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Level 5"/>
      <sheetName val="Level 4"/>
      <sheetName val="Level 3-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7">
          <cell r="H17">
            <v>5</v>
          </cell>
        </row>
      </sheetData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Level 5"/>
      <sheetName val="Level 4"/>
      <sheetName val="Level 3-1"/>
    </sheetNames>
    <sheetDataSet>
      <sheetData sheetId="0"/>
      <sheetData sheetId="1"/>
      <sheetData sheetId="2"/>
      <sheetData sheetId="3"/>
      <sheetData sheetId="4">
        <row r="17">
          <cell r="H17">
            <v>2</v>
          </cell>
        </row>
      </sheetData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Level 5"/>
      <sheetName val="Level 4"/>
      <sheetName val="Level 3-1"/>
    </sheetNames>
    <sheetDataSet>
      <sheetData sheetId="0"/>
      <sheetData sheetId="1"/>
      <sheetData sheetId="2"/>
      <sheetData sheetId="3"/>
      <sheetData sheetId="4">
        <row r="17">
          <cell r="H17">
            <v>2</v>
          </cell>
        </row>
      </sheetData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Level 5"/>
      <sheetName val="Level 4"/>
      <sheetName val="Level 3-1"/>
    </sheetNames>
    <sheetDataSet>
      <sheetData sheetId="0"/>
      <sheetData sheetId="1"/>
      <sheetData sheetId="2"/>
      <sheetData sheetId="3"/>
      <sheetData sheetId="4">
        <row r="17">
          <cell r="H17">
            <v>2</v>
          </cell>
        </row>
      </sheetData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Level 5"/>
      <sheetName val="Level 4"/>
      <sheetName val="Level 3-1"/>
    </sheetNames>
    <sheetDataSet>
      <sheetData sheetId="0"/>
      <sheetData sheetId="1"/>
      <sheetData sheetId="2"/>
      <sheetData sheetId="3"/>
      <sheetData sheetId="4">
        <row r="17">
          <cell r="H17">
            <v>2</v>
          </cell>
        </row>
      </sheetData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Level 5"/>
      <sheetName val="Level 4"/>
      <sheetName val="Level 3-1"/>
    </sheetNames>
    <sheetDataSet>
      <sheetData sheetId="0"/>
      <sheetData sheetId="1"/>
      <sheetData sheetId="2"/>
      <sheetData sheetId="3"/>
      <sheetData sheetId="4">
        <row r="17">
          <cell r="H17">
            <v>1</v>
          </cell>
        </row>
      </sheetData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Level 5"/>
      <sheetName val="Level 4"/>
      <sheetName val="Level 3-1"/>
    </sheetNames>
    <sheetDataSet>
      <sheetData sheetId="0"/>
      <sheetData sheetId="1"/>
      <sheetData sheetId="2"/>
      <sheetData sheetId="3"/>
      <sheetData sheetId="4">
        <row r="17">
          <cell r="H17">
            <v>4</v>
          </cell>
        </row>
      </sheetData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Level 5"/>
      <sheetName val="Level 4"/>
      <sheetName val="Level 3-1"/>
    </sheetNames>
    <sheetDataSet>
      <sheetData sheetId="0"/>
      <sheetData sheetId="1"/>
      <sheetData sheetId="2"/>
      <sheetData sheetId="3"/>
      <sheetData sheetId="4">
        <row r="17">
          <cell r="H17">
            <v>2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Level 5"/>
      <sheetName val="Level 4"/>
      <sheetName val="Level 3-1"/>
    </sheetNames>
    <sheetDataSet>
      <sheetData sheetId="0"/>
      <sheetData sheetId="1"/>
      <sheetData sheetId="2"/>
      <sheetData sheetId="3"/>
      <sheetData sheetId="4">
        <row r="17">
          <cell r="H17">
            <v>1</v>
          </cell>
        </row>
      </sheetData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Level 5"/>
      <sheetName val="Level 4"/>
      <sheetName val="Level 3-1"/>
    </sheetNames>
    <sheetDataSet>
      <sheetData sheetId="0"/>
      <sheetData sheetId="1"/>
      <sheetData sheetId="2"/>
      <sheetData sheetId="3"/>
      <sheetData sheetId="4">
        <row r="17">
          <cell r="H17">
            <v>2</v>
          </cell>
        </row>
      </sheetData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Level 5"/>
      <sheetName val="Level 4"/>
      <sheetName val="Level 3-1"/>
    </sheetNames>
    <sheetDataSet>
      <sheetData sheetId="0"/>
      <sheetData sheetId="1"/>
      <sheetData sheetId="2"/>
      <sheetData sheetId="3"/>
      <sheetData sheetId="4">
        <row r="17">
          <cell r="H17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7"/>
  <sheetViews>
    <sheetView tabSelected="1" view="pageBreakPreview" topLeftCell="A85" zoomScaleNormal="100" zoomScaleSheetLayoutView="100" workbookViewId="0">
      <selection activeCell="F103" sqref="F103"/>
    </sheetView>
  </sheetViews>
  <sheetFormatPr defaultColWidth="9.140625" defaultRowHeight="15" x14ac:dyDescent="0.25"/>
  <cols>
    <col min="1" max="1" width="8.140625" style="4" customWidth="1"/>
    <col min="2" max="2" width="25" style="4" customWidth="1"/>
    <col min="3" max="3" width="39.5703125" style="4" customWidth="1"/>
    <col min="4" max="10" width="7.85546875" style="4" customWidth="1"/>
    <col min="11" max="11" width="12.42578125" style="61" customWidth="1"/>
    <col min="12" max="12" width="7.85546875" style="62" customWidth="1"/>
    <col min="13" max="15" width="7.85546875" style="4" customWidth="1"/>
    <col min="16" max="16" width="43.42578125" style="5" customWidth="1"/>
    <col min="17" max="17" width="9.140625" style="4"/>
    <col min="18" max="16384" width="9.140625" style="64"/>
  </cols>
  <sheetData>
    <row r="1" spans="1:16" s="4" customFormat="1" ht="12.75" customHeight="1" x14ac:dyDescent="0.25">
      <c r="A1" s="1" t="s">
        <v>0</v>
      </c>
      <c r="B1" s="2" t="s">
        <v>1</v>
      </c>
      <c r="C1" s="3"/>
      <c r="D1" s="1"/>
      <c r="P1" s="5"/>
    </row>
    <row r="2" spans="1:16" s="4" customFormat="1" ht="12.75" customHeight="1" x14ac:dyDescent="0.25">
      <c r="A2" s="1" t="s">
        <v>2</v>
      </c>
      <c r="B2" s="2" t="s">
        <v>3</v>
      </c>
      <c r="C2" s="3"/>
      <c r="D2" s="1"/>
      <c r="P2" s="5"/>
    </row>
    <row r="3" spans="1:16" s="4" customFormat="1" ht="12.75" customHeight="1" x14ac:dyDescent="0.25">
      <c r="A3" s="1" t="s">
        <v>4</v>
      </c>
      <c r="B3" s="2" t="s">
        <v>5</v>
      </c>
      <c r="C3" s="3"/>
      <c r="D3" s="1"/>
      <c r="P3" s="5"/>
    </row>
    <row r="4" spans="1:16" s="4" customFormat="1" ht="12.75" customHeight="1" x14ac:dyDescent="0.2">
      <c r="A4" s="1" t="s">
        <v>6</v>
      </c>
      <c r="B4" s="2" t="s">
        <v>7</v>
      </c>
      <c r="C4" s="3"/>
      <c r="D4" s="1"/>
      <c r="E4" s="6"/>
      <c r="F4" s="7"/>
      <c r="G4" s="7"/>
      <c r="P4" s="5"/>
    </row>
    <row r="5" spans="1:16" ht="12.75" customHeight="1" x14ac:dyDescent="0.25">
      <c r="K5" s="8"/>
      <c r="L5" s="9"/>
    </row>
    <row r="6" spans="1:16" ht="12.75" customHeight="1" x14ac:dyDescent="0.25">
      <c r="A6" s="67" t="s">
        <v>8</v>
      </c>
      <c r="B6" s="67" t="s">
        <v>9</v>
      </c>
      <c r="C6" s="67" t="s">
        <v>10</v>
      </c>
      <c r="D6" s="68" t="s">
        <v>11</v>
      </c>
      <c r="E6" s="68"/>
      <c r="F6" s="68"/>
      <c r="G6" s="69" t="s">
        <v>12</v>
      </c>
      <c r="H6" s="69"/>
      <c r="I6" s="69"/>
      <c r="J6" s="69"/>
      <c r="K6" s="69"/>
      <c r="L6" s="69"/>
      <c r="M6" s="69"/>
      <c r="N6" s="69"/>
      <c r="O6" s="10"/>
      <c r="P6" s="69" t="s">
        <v>13</v>
      </c>
    </row>
    <row r="7" spans="1:16" ht="25.5" customHeight="1" x14ac:dyDescent="0.25">
      <c r="A7" s="67"/>
      <c r="B7" s="67"/>
      <c r="C7" s="67"/>
      <c r="D7" s="11" t="s">
        <v>14</v>
      </c>
      <c r="E7" s="12" t="s">
        <v>15</v>
      </c>
      <c r="F7" s="13" t="s">
        <v>16</v>
      </c>
      <c r="G7" s="69" t="s">
        <v>17</v>
      </c>
      <c r="H7" s="69"/>
      <c r="I7" s="69" t="s">
        <v>18</v>
      </c>
      <c r="J7" s="69"/>
      <c r="K7" s="70" t="s">
        <v>19</v>
      </c>
      <c r="L7" s="70"/>
      <c r="M7" s="69" t="s">
        <v>20</v>
      </c>
      <c r="N7" s="69"/>
      <c r="O7" s="65" t="s">
        <v>21</v>
      </c>
      <c r="P7" s="69"/>
    </row>
    <row r="8" spans="1:16" ht="12.75" customHeight="1" x14ac:dyDescent="0.25">
      <c r="A8" s="67"/>
      <c r="B8" s="67"/>
      <c r="C8" s="67"/>
      <c r="D8" s="11" t="s">
        <v>22</v>
      </c>
      <c r="E8" s="12" t="s">
        <v>22</v>
      </c>
      <c r="F8" s="12" t="s">
        <v>23</v>
      </c>
      <c r="G8" s="10" t="s">
        <v>24</v>
      </c>
      <c r="H8" s="10" t="s">
        <v>25</v>
      </c>
      <c r="I8" s="10" t="s">
        <v>26</v>
      </c>
      <c r="J8" s="10" t="s">
        <v>25</v>
      </c>
      <c r="K8" s="14" t="s">
        <v>26</v>
      </c>
      <c r="L8" s="14" t="s">
        <v>25</v>
      </c>
      <c r="M8" s="10" t="s">
        <v>26</v>
      </c>
      <c r="N8" s="15" t="s">
        <v>25</v>
      </c>
      <c r="O8" s="66"/>
      <c r="P8" s="69"/>
    </row>
    <row r="9" spans="1:16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  <c r="K9" s="17"/>
      <c r="L9" s="18"/>
      <c r="M9" s="16"/>
      <c r="N9" s="16"/>
      <c r="O9" s="16"/>
      <c r="P9" s="19"/>
    </row>
    <row r="10" spans="1:16" s="4" customFormat="1" ht="12.75" x14ac:dyDescent="0.2">
      <c r="A10" s="20">
        <v>1</v>
      </c>
      <c r="B10" s="20" t="s">
        <v>27</v>
      </c>
      <c r="C10" s="20" t="s">
        <v>28</v>
      </c>
      <c r="D10" s="20">
        <v>6</v>
      </c>
      <c r="E10" s="20">
        <v>3.75</v>
      </c>
      <c r="F10" s="21">
        <v>1</v>
      </c>
      <c r="G10" s="20" t="s">
        <v>29</v>
      </c>
      <c r="H10" s="20">
        <v>1</v>
      </c>
      <c r="I10" s="20" t="s">
        <v>30</v>
      </c>
      <c r="J10" s="20">
        <v>2</v>
      </c>
      <c r="K10" s="20" t="str">
        <f>'[1]3.Kondisi kerusakan'!$S$16</f>
        <v>LS</v>
      </c>
      <c r="L10" s="22">
        <v>2</v>
      </c>
      <c r="M10" s="20" t="str">
        <f>'[1]3.Kondisi kerusakan'!$J$16</f>
        <v>T</v>
      </c>
      <c r="N10" s="20">
        <f>'[1]3.Kondisi kerusakan'!$L$16</f>
        <v>0</v>
      </c>
      <c r="O10" s="23">
        <f>'[2]Level 3-1'!$H$17</f>
        <v>2</v>
      </c>
      <c r="P10" s="24" t="str">
        <f>IF(O10=0,"Baik tanpa kerusakan (Rutin)",IF(O10=1,"Kerusakan Ringan Memerlukan Pemeriksaan Rutin (Rutin)",IF(O10=2,"Kerusakan yang memerlukan Pemantauan (Berkala)",IF(O10=3,"Rusak berat yang memerlukan Perhatian (Rehabilitasi))",IF(O10=4,"Kondisi Kritis yang memerlukan Tindakan Secepatnya",IF(O10=5,"Tidak berfungsi/Runtuh (Penggantian )"))))))</f>
        <v>Kerusakan yang memerlukan Pemantauan (Berkala)</v>
      </c>
    </row>
    <row r="11" spans="1:16" s="4" customFormat="1" ht="12.75" x14ac:dyDescent="0.2">
      <c r="A11" s="25">
        <f t="shared" ref="A11:A74" si="0">+A10+1</f>
        <v>2</v>
      </c>
      <c r="B11" s="25" t="s">
        <v>31</v>
      </c>
      <c r="C11" s="25" t="s">
        <v>32</v>
      </c>
      <c r="D11" s="25">
        <v>20</v>
      </c>
      <c r="E11" s="25">
        <v>2.9</v>
      </c>
      <c r="F11" s="26">
        <v>3</v>
      </c>
      <c r="G11" s="25" t="s">
        <v>29</v>
      </c>
      <c r="H11" s="25">
        <v>5</v>
      </c>
      <c r="I11" s="25" t="s">
        <v>30</v>
      </c>
      <c r="J11" s="25">
        <v>5</v>
      </c>
      <c r="K11" s="25" t="str">
        <f>'[1]3.Kondisi kerusakan'!$S$16</f>
        <v>LS</v>
      </c>
      <c r="L11" s="27">
        <v>5</v>
      </c>
      <c r="M11" s="25" t="str">
        <f>'[1]3.Kondisi kerusakan'!$J$16</f>
        <v>T</v>
      </c>
      <c r="N11" s="25">
        <v>5</v>
      </c>
      <c r="O11" s="28">
        <f>'[3]Level 3-1'!$H$17</f>
        <v>5</v>
      </c>
      <c r="P11" s="29" t="str">
        <f t="shared" ref="P11:P74" si="1">IF(O11=0,"Baik tanpa kerusakan (Rutin)",IF(O11=1,"Kerusakan Ringan Memerlukan Pemeriksaan Rutin (Rutin)",IF(O11=2,"Kerusakan yang memerlukan Pemantauan (Berkala)",IF(O11=3,"Rusak berat yang memerlukan Perhatian (Rehabilitasi))",IF(O11=4,"Kondisi Kritis yang memerlukan Tindakan Secepatnya",IF(O11=5,"Tidak berfungsi/Runtuh (Penggantian )"))))))</f>
        <v>Tidak berfungsi/Runtuh (Penggantian )</v>
      </c>
    </row>
    <row r="12" spans="1:16" s="4" customFormat="1" ht="12.75" x14ac:dyDescent="0.2">
      <c r="A12" s="30">
        <f t="shared" si="0"/>
        <v>3</v>
      </c>
      <c r="B12" s="30" t="s">
        <v>33</v>
      </c>
      <c r="C12" s="30" t="s">
        <v>34</v>
      </c>
      <c r="D12" s="30">
        <v>24</v>
      </c>
      <c r="E12" s="30">
        <v>1.6</v>
      </c>
      <c r="F12" s="31">
        <v>1</v>
      </c>
      <c r="G12" s="30" t="s">
        <v>29</v>
      </c>
      <c r="H12" s="30">
        <v>4</v>
      </c>
      <c r="I12" s="30" t="s">
        <v>30</v>
      </c>
      <c r="J12" s="30">
        <f>'[1]3.Kondisi kerusakan'!$I$16</f>
        <v>0</v>
      </c>
      <c r="K12" s="30" t="str">
        <f>'[1]3.Kondisi kerusakan'!$S$16</f>
        <v>LS</v>
      </c>
      <c r="L12" s="30">
        <f>'[1]3.Kondisi kerusakan'!$I$16</f>
        <v>0</v>
      </c>
      <c r="M12" s="30" t="str">
        <f>'[1]3.Kondisi kerusakan'!$J$16</f>
        <v>T</v>
      </c>
      <c r="N12" s="30">
        <v>4</v>
      </c>
      <c r="O12" s="32">
        <f>'[4]Level 3-1'!$H$17</f>
        <v>4</v>
      </c>
      <c r="P12" s="33" t="str">
        <f t="shared" si="1"/>
        <v>Kondisi Kritis yang memerlukan Tindakan Secepatnya</v>
      </c>
    </row>
    <row r="13" spans="1:16" s="4" customFormat="1" ht="12.75" x14ac:dyDescent="0.2">
      <c r="A13" s="20">
        <f t="shared" si="0"/>
        <v>4</v>
      </c>
      <c r="B13" s="20" t="s">
        <v>35</v>
      </c>
      <c r="C13" s="20" t="s">
        <v>36</v>
      </c>
      <c r="D13" s="20">
        <v>6</v>
      </c>
      <c r="E13" s="20">
        <v>3</v>
      </c>
      <c r="F13" s="21">
        <v>1</v>
      </c>
      <c r="G13" s="20" t="s">
        <v>29</v>
      </c>
      <c r="H13" s="20">
        <v>1</v>
      </c>
      <c r="I13" s="20" t="s">
        <v>30</v>
      </c>
      <c r="J13" s="20">
        <v>2</v>
      </c>
      <c r="K13" s="20" t="str">
        <f>'[1]3.Kondisi kerusakan'!$S$16</f>
        <v>LS</v>
      </c>
      <c r="L13" s="20">
        <v>1</v>
      </c>
      <c r="M13" s="20" t="str">
        <f>'[1]3.Kondisi kerusakan'!$J$16</f>
        <v>T</v>
      </c>
      <c r="N13" s="20">
        <v>1</v>
      </c>
      <c r="O13" s="34">
        <f>'[5]Level 3-1'!$H$17</f>
        <v>2</v>
      </c>
      <c r="P13" s="35" t="str">
        <f t="shared" si="1"/>
        <v>Kerusakan yang memerlukan Pemantauan (Berkala)</v>
      </c>
    </row>
    <row r="14" spans="1:16" s="4" customFormat="1" ht="12.75" x14ac:dyDescent="0.2">
      <c r="A14" s="20">
        <f t="shared" si="0"/>
        <v>5</v>
      </c>
      <c r="B14" s="20" t="s">
        <v>37</v>
      </c>
      <c r="C14" s="20" t="s">
        <v>36</v>
      </c>
      <c r="D14" s="20">
        <v>6</v>
      </c>
      <c r="E14" s="20">
        <f>4.5-1.2</f>
        <v>3.3</v>
      </c>
      <c r="F14" s="21">
        <v>1</v>
      </c>
      <c r="G14" s="20" t="s">
        <v>29</v>
      </c>
      <c r="H14" s="20">
        <f>'[1]3.Kondisi kerusakan'!$I$16</f>
        <v>0</v>
      </c>
      <c r="I14" s="20" t="s">
        <v>30</v>
      </c>
      <c r="J14" s="20">
        <f>'[1]3.Kondisi kerusakan'!$I$16</f>
        <v>0</v>
      </c>
      <c r="K14" s="20" t="str">
        <f>'[1]3.Kondisi kerusakan'!$S$16</f>
        <v>LS</v>
      </c>
      <c r="L14" s="20">
        <f>'[1]3.Kondisi kerusakan'!$I$16</f>
        <v>0</v>
      </c>
      <c r="M14" s="20" t="str">
        <f>'[1]3.Kondisi kerusakan'!$J$16</f>
        <v>T</v>
      </c>
      <c r="N14" s="20">
        <f>'[1]3.Kondisi kerusakan'!$L$16</f>
        <v>0</v>
      </c>
      <c r="O14" s="34">
        <f>'[6]Level 3-1'!$H$17</f>
        <v>2</v>
      </c>
      <c r="P14" s="35" t="str">
        <f>IF(O14=0,"Baik tanpa kerusakan (Rutin)",IF(O14=1,"Kerusakan Ringan Memerlukan Pemeriksaan Rutin (Rutin)",IF(O14=2,"Kerusakan yang memerlukan Pemantauan (Berkala)",IF(O14=3,"Rusak berat yang memerlukan Perhatian (Rehabilitasi))",IF(O14=4,"Kondisi Kritis yang memerlukan Tindakan Secepatnya",IF(O14=5,"Tidak berfungsi/Runtuh (Penggantian )"))))))</f>
        <v>Kerusakan yang memerlukan Pemantauan (Berkala)</v>
      </c>
    </row>
    <row r="15" spans="1:16" s="4" customFormat="1" ht="12.75" x14ac:dyDescent="0.2">
      <c r="A15" s="20">
        <f t="shared" si="0"/>
        <v>6</v>
      </c>
      <c r="B15" s="36" t="s">
        <v>38</v>
      </c>
      <c r="C15" s="36" t="s">
        <v>39</v>
      </c>
      <c r="D15" s="36">
        <v>6</v>
      </c>
      <c r="E15" s="36">
        <v>2.8</v>
      </c>
      <c r="F15" s="37">
        <v>1</v>
      </c>
      <c r="G15" s="36" t="s">
        <v>29</v>
      </c>
      <c r="H15" s="36">
        <f>'[1]3.Kondisi kerusakan'!$I$16</f>
        <v>0</v>
      </c>
      <c r="I15" s="36" t="s">
        <v>30</v>
      </c>
      <c r="J15" s="36">
        <f>'[1]3.Kondisi kerusakan'!$I$16</f>
        <v>0</v>
      </c>
      <c r="K15" s="36" t="str">
        <f>'[1]3.Kondisi kerusakan'!$S$16</f>
        <v>LS</v>
      </c>
      <c r="L15" s="36">
        <f>'[1]3.Kondisi kerusakan'!$I$16</f>
        <v>0</v>
      </c>
      <c r="M15" s="36" t="str">
        <f>'[1]3.Kondisi kerusakan'!$J$16</f>
        <v>T</v>
      </c>
      <c r="N15" s="36">
        <f>'[1]3.Kondisi kerusakan'!$L$16</f>
        <v>0</v>
      </c>
      <c r="O15" s="38">
        <f>'[7]Level 3-1'!$H$17</f>
        <v>1</v>
      </c>
      <c r="P15" s="39" t="str">
        <f>IF(O15=0,"Baik tanpa kerusakan (Rutin)",IF(O15=1,"Kerusakan Ringan Memerlukan Pemeriksaan Rutin (Rutin)",IF(O15=2,"Kerusakan yang memerlukan Pemantauan (Berkala)",IF(O15=3,"Rusak berat yang memerlukan Perhatian (Rehabilitasi))",IF(O15=4,"Kondisi Kritis yang memerlukan Tindakan Secepatnya",IF(O15=5,"Tidak berfungsi/Runtuh (Penggantian )"))))))</f>
        <v>Kerusakan Ringan Memerlukan Pemeriksaan Rutin (Rutin)</v>
      </c>
    </row>
    <row r="16" spans="1:16" s="4" customFormat="1" ht="12.75" x14ac:dyDescent="0.2">
      <c r="A16" s="20">
        <f t="shared" si="0"/>
        <v>7</v>
      </c>
      <c r="B16" s="36" t="s">
        <v>40</v>
      </c>
      <c r="C16" s="36" t="s">
        <v>39</v>
      </c>
      <c r="D16" s="36">
        <v>5</v>
      </c>
      <c r="E16" s="36">
        <v>3.2</v>
      </c>
      <c r="F16" s="37">
        <v>1</v>
      </c>
      <c r="G16" s="36" t="s">
        <v>29</v>
      </c>
      <c r="H16" s="36">
        <f>'[1]3.Kondisi kerusakan'!$I$16</f>
        <v>0</v>
      </c>
      <c r="I16" s="36" t="s">
        <v>30</v>
      </c>
      <c r="J16" s="36">
        <f>'[1]3.Kondisi kerusakan'!$I$16</f>
        <v>0</v>
      </c>
      <c r="K16" s="36" t="str">
        <f>'[1]3.Kondisi kerusakan'!$S$16</f>
        <v>LS</v>
      </c>
      <c r="L16" s="36">
        <f>'[1]3.Kondisi kerusakan'!$I$16</f>
        <v>0</v>
      </c>
      <c r="M16" s="36" t="str">
        <f>'[1]3.Kondisi kerusakan'!$J$16</f>
        <v>T</v>
      </c>
      <c r="N16" s="36">
        <f>'[1]3.Kondisi kerusakan'!$L$16</f>
        <v>0</v>
      </c>
      <c r="O16" s="38">
        <f>'[8]Level 3-1'!$H$17</f>
        <v>1</v>
      </c>
      <c r="P16" s="39" t="str">
        <f>IF(O16=0,"Baik tanpa kerusakan (Rutin)",IF(O16=1,"Kerusakan Ringan Memerlukan Pemeriksaan Rutin (Rutin)",IF(O16=2,"Kerusakan yang memerlukan Pemantauan (Berkala)",IF(O16=3,"Rusak berat yang memerlukan Perhatian (Rehabilitasi))",IF(O16=4,"Kondisi Kritis yang memerlukan Tindakan Secepatnya",IF(O16=5,"Tidak berfungsi/Runtuh (Penggantian )"))))))</f>
        <v>Kerusakan Ringan Memerlukan Pemeriksaan Rutin (Rutin)</v>
      </c>
    </row>
    <row r="17" spans="1:16" s="4" customFormat="1" ht="12.75" x14ac:dyDescent="0.2">
      <c r="A17" s="36">
        <f t="shared" si="0"/>
        <v>8</v>
      </c>
      <c r="B17" s="36" t="s">
        <v>41</v>
      </c>
      <c r="C17" s="36" t="s">
        <v>39</v>
      </c>
      <c r="D17" s="36">
        <v>6</v>
      </c>
      <c r="E17" s="36">
        <v>4</v>
      </c>
      <c r="F17" s="37">
        <v>1</v>
      </c>
      <c r="G17" s="36" t="s">
        <v>29</v>
      </c>
      <c r="H17" s="36">
        <f>'[1]3.Kondisi kerusakan'!$I$16</f>
        <v>0</v>
      </c>
      <c r="I17" s="36" t="s">
        <v>30</v>
      </c>
      <c r="J17" s="36">
        <f>'[1]3.Kondisi kerusakan'!$I$16</f>
        <v>0</v>
      </c>
      <c r="K17" s="36" t="str">
        <f>'[1]3.Kondisi kerusakan'!$S$16</f>
        <v>LS</v>
      </c>
      <c r="L17" s="36">
        <f>'[1]3.Kondisi kerusakan'!$I$16</f>
        <v>0</v>
      </c>
      <c r="M17" s="36" t="str">
        <f>'[1]3.Kondisi kerusakan'!$J$16</f>
        <v>T</v>
      </c>
      <c r="N17" s="36">
        <f>'[1]3.Kondisi kerusakan'!$L$16</f>
        <v>0</v>
      </c>
      <c r="O17" s="38">
        <f>'[9]Level 3-1'!$H$17</f>
        <v>1</v>
      </c>
      <c r="P17" s="39" t="str">
        <f>IF(O17=0,"Baik tanpa kerusakan (Rutin)",IF(O17=1,"Kerusakan Ringan Memerlukan Pemeriksaan Rutin (Rutin)",IF(O17=2,"Kerusakan yang memerlukan Pemantauan (Berkala)",IF(O17=3,"Rusak berat yang memerlukan Perhatian (Rehabilitasi))",IF(O17=4,"Kondisi Kritis yang memerlukan Tindakan Secepatnya",IF(O17=5,"Tidak berfungsi/Runtuh (Penggantian )"))))))</f>
        <v>Kerusakan Ringan Memerlukan Pemeriksaan Rutin (Rutin)</v>
      </c>
    </row>
    <row r="18" spans="1:16" s="4" customFormat="1" ht="12.75" x14ac:dyDescent="0.2">
      <c r="A18" s="36">
        <f t="shared" si="0"/>
        <v>9</v>
      </c>
      <c r="B18" s="36" t="s">
        <v>42</v>
      </c>
      <c r="C18" s="36" t="s">
        <v>39</v>
      </c>
      <c r="D18" s="36">
        <v>13</v>
      </c>
      <c r="E18" s="36">
        <v>4.2</v>
      </c>
      <c r="F18" s="37">
        <v>1</v>
      </c>
      <c r="G18" s="36" t="s">
        <v>29</v>
      </c>
      <c r="H18" s="36">
        <v>0</v>
      </c>
      <c r="I18" s="36" t="s">
        <v>30</v>
      </c>
      <c r="J18" s="36">
        <v>1</v>
      </c>
      <c r="K18" s="36" t="str">
        <f>'[1]3.Kondisi kerusakan'!$S$16</f>
        <v>LS</v>
      </c>
      <c r="L18" s="40">
        <v>0</v>
      </c>
      <c r="M18" s="36" t="str">
        <f>'[1]3.Kondisi kerusakan'!$J$16</f>
        <v>T</v>
      </c>
      <c r="N18" s="36">
        <f>'[1]3.Kondisi kerusakan'!$L$16</f>
        <v>0</v>
      </c>
      <c r="O18" s="38">
        <f>'[10]Level 3-1'!$H$17</f>
        <v>1</v>
      </c>
      <c r="P18" s="39" t="str">
        <f t="shared" si="1"/>
        <v>Kerusakan Ringan Memerlukan Pemeriksaan Rutin (Rutin)</v>
      </c>
    </row>
    <row r="19" spans="1:16" x14ac:dyDescent="0.25">
      <c r="A19" s="20">
        <f t="shared" si="0"/>
        <v>10</v>
      </c>
      <c r="B19" s="20" t="s">
        <v>43</v>
      </c>
      <c r="C19" s="20" t="s">
        <v>44</v>
      </c>
      <c r="D19" s="20">
        <v>6</v>
      </c>
      <c r="E19" s="20">
        <v>4.2</v>
      </c>
      <c r="F19" s="21">
        <v>1</v>
      </c>
      <c r="G19" s="20" t="s">
        <v>29</v>
      </c>
      <c r="H19" s="20">
        <v>0</v>
      </c>
      <c r="I19" s="20" t="s">
        <v>30</v>
      </c>
      <c r="J19" s="20">
        <v>2</v>
      </c>
      <c r="K19" s="20" t="str">
        <f>'[1]3.Kondisi kerusakan'!$S$16</f>
        <v>LS</v>
      </c>
      <c r="L19" s="22">
        <v>1</v>
      </c>
      <c r="M19" s="20" t="str">
        <f>'[1]3.Kondisi kerusakan'!$J$16</f>
        <v>T</v>
      </c>
      <c r="N19" s="20">
        <f>'[1]3.Kondisi kerusakan'!$L$16</f>
        <v>0</v>
      </c>
      <c r="O19" s="34">
        <f>'[11]Level 3-1'!$H$17</f>
        <v>2</v>
      </c>
      <c r="P19" s="35" t="str">
        <f t="shared" si="1"/>
        <v>Kerusakan yang memerlukan Pemantauan (Berkala)</v>
      </c>
    </row>
    <row r="20" spans="1:16" x14ac:dyDescent="0.25">
      <c r="A20" s="41">
        <f t="shared" si="0"/>
        <v>11</v>
      </c>
      <c r="B20" s="41" t="s">
        <v>45</v>
      </c>
      <c r="C20" s="41" t="s">
        <v>46</v>
      </c>
      <c r="D20" s="41">
        <v>8</v>
      </c>
      <c r="E20" s="41">
        <v>3.5</v>
      </c>
      <c r="F20" s="42">
        <v>1</v>
      </c>
      <c r="G20" s="41" t="s">
        <v>29</v>
      </c>
      <c r="H20" s="41">
        <v>5</v>
      </c>
      <c r="I20" s="41" t="s">
        <v>30</v>
      </c>
      <c r="J20" s="41">
        <v>5</v>
      </c>
      <c r="K20" s="41" t="str">
        <f>'[1]3.Kondisi kerusakan'!$S$16</f>
        <v>LS</v>
      </c>
      <c r="L20" s="43">
        <v>5</v>
      </c>
      <c r="M20" s="41" t="str">
        <f>'[1]3.Kondisi kerusakan'!$J$16</f>
        <v>T</v>
      </c>
      <c r="N20" s="41">
        <v>5</v>
      </c>
      <c r="O20" s="44">
        <f>'[12]Level 3-1'!$H$17</f>
        <v>5</v>
      </c>
      <c r="P20" s="45" t="str">
        <f t="shared" si="1"/>
        <v>Tidak berfungsi/Runtuh (Penggantian )</v>
      </c>
    </row>
    <row r="21" spans="1:16" x14ac:dyDescent="0.25">
      <c r="A21" s="41">
        <f t="shared" si="0"/>
        <v>12</v>
      </c>
      <c r="B21" s="41" t="s">
        <v>47</v>
      </c>
      <c r="C21" s="41" t="s">
        <v>48</v>
      </c>
      <c r="D21" s="41">
        <v>8</v>
      </c>
      <c r="E21" s="41">
        <v>3.5</v>
      </c>
      <c r="F21" s="42">
        <v>1</v>
      </c>
      <c r="G21" s="41" t="s">
        <v>29</v>
      </c>
      <c r="H21" s="41">
        <v>5</v>
      </c>
      <c r="I21" s="41" t="s">
        <v>30</v>
      </c>
      <c r="J21" s="41">
        <v>5</v>
      </c>
      <c r="K21" s="41" t="str">
        <f>'[1]3.Kondisi kerusakan'!$S$16</f>
        <v>LS</v>
      </c>
      <c r="L21" s="43">
        <v>5</v>
      </c>
      <c r="M21" s="41" t="str">
        <f>'[1]3.Kondisi kerusakan'!$J$16</f>
        <v>T</v>
      </c>
      <c r="N21" s="41">
        <v>5</v>
      </c>
      <c r="O21" s="44">
        <f>'[13]Level 3-1'!$H$17</f>
        <v>5</v>
      </c>
      <c r="P21" s="45" t="str">
        <f t="shared" si="1"/>
        <v>Tidak berfungsi/Runtuh (Penggantian )</v>
      </c>
    </row>
    <row r="22" spans="1:16" x14ac:dyDescent="0.25">
      <c r="A22" s="41">
        <f t="shared" si="0"/>
        <v>13</v>
      </c>
      <c r="B22" s="41" t="s">
        <v>49</v>
      </c>
      <c r="C22" s="41" t="s">
        <v>48</v>
      </c>
      <c r="D22" s="41">
        <v>10</v>
      </c>
      <c r="E22" s="41">
        <v>3.5</v>
      </c>
      <c r="F22" s="42">
        <v>1</v>
      </c>
      <c r="G22" s="41" t="s">
        <v>29</v>
      </c>
      <c r="H22" s="41">
        <v>5</v>
      </c>
      <c r="I22" s="41" t="s">
        <v>30</v>
      </c>
      <c r="J22" s="41">
        <v>5</v>
      </c>
      <c r="K22" s="41" t="str">
        <f>'[1]3.Kondisi kerusakan'!$S$16</f>
        <v>LS</v>
      </c>
      <c r="L22" s="43">
        <v>5</v>
      </c>
      <c r="M22" s="41" t="str">
        <f>'[1]3.Kondisi kerusakan'!$J$16</f>
        <v>T</v>
      </c>
      <c r="N22" s="41">
        <v>5</v>
      </c>
      <c r="O22" s="44">
        <f>'[14]Level 3-1'!$H$17</f>
        <v>5</v>
      </c>
      <c r="P22" s="45" t="str">
        <f t="shared" si="1"/>
        <v>Tidak berfungsi/Runtuh (Penggantian )</v>
      </c>
    </row>
    <row r="23" spans="1:16" x14ac:dyDescent="0.25">
      <c r="A23" s="20">
        <f t="shared" si="0"/>
        <v>14</v>
      </c>
      <c r="B23" s="20" t="s">
        <v>50</v>
      </c>
      <c r="C23" s="20" t="s">
        <v>51</v>
      </c>
      <c r="D23" s="20">
        <v>5</v>
      </c>
      <c r="E23" s="20">
        <v>3.5</v>
      </c>
      <c r="F23" s="21">
        <v>1</v>
      </c>
      <c r="G23" s="20" t="s">
        <v>29</v>
      </c>
      <c r="H23" s="20">
        <v>1</v>
      </c>
      <c r="I23" s="20" t="s">
        <v>30</v>
      </c>
      <c r="J23" s="20">
        <v>1</v>
      </c>
      <c r="K23" s="20" t="str">
        <f>'[1]3.Kondisi kerusakan'!$S$16</f>
        <v>LS</v>
      </c>
      <c r="L23" s="22">
        <v>0</v>
      </c>
      <c r="M23" s="20" t="str">
        <f>'[1]3.Kondisi kerusakan'!$J$16</f>
        <v>T</v>
      </c>
      <c r="N23" s="20">
        <v>0</v>
      </c>
      <c r="O23" s="34">
        <f>'[15]Level 3-1'!$H$17</f>
        <v>2</v>
      </c>
      <c r="P23" s="35" t="str">
        <f t="shared" si="1"/>
        <v>Kerusakan yang memerlukan Pemantauan (Berkala)</v>
      </c>
    </row>
    <row r="24" spans="1:16" x14ac:dyDescent="0.25">
      <c r="A24" s="41">
        <f t="shared" si="0"/>
        <v>15</v>
      </c>
      <c r="B24" s="41" t="s">
        <v>52</v>
      </c>
      <c r="C24" s="41" t="s">
        <v>51</v>
      </c>
      <c r="D24" s="41">
        <v>16</v>
      </c>
      <c r="E24" s="41">
        <v>3.5</v>
      </c>
      <c r="F24" s="42">
        <v>1</v>
      </c>
      <c r="G24" s="41" t="s">
        <v>29</v>
      </c>
      <c r="H24" s="41">
        <v>5</v>
      </c>
      <c r="I24" s="41" t="s">
        <v>30</v>
      </c>
      <c r="J24" s="41">
        <v>5</v>
      </c>
      <c r="K24" s="41" t="str">
        <f>'[1]3.Kondisi kerusakan'!$S$16</f>
        <v>LS</v>
      </c>
      <c r="L24" s="43">
        <v>5</v>
      </c>
      <c r="M24" s="41" t="str">
        <f>'[1]3.Kondisi kerusakan'!$J$16</f>
        <v>T</v>
      </c>
      <c r="N24" s="41">
        <v>5</v>
      </c>
      <c r="O24" s="44">
        <f>'[16]Level 3-1'!$H$17</f>
        <v>5</v>
      </c>
      <c r="P24" s="45" t="str">
        <f t="shared" si="1"/>
        <v>Tidak berfungsi/Runtuh (Penggantian )</v>
      </c>
    </row>
    <row r="25" spans="1:16" x14ac:dyDescent="0.25">
      <c r="A25" s="20">
        <f t="shared" si="0"/>
        <v>16</v>
      </c>
      <c r="B25" s="20" t="s">
        <v>53</v>
      </c>
      <c r="C25" s="20" t="s">
        <v>54</v>
      </c>
      <c r="D25" s="20">
        <v>6</v>
      </c>
      <c r="E25" s="20">
        <v>3.5</v>
      </c>
      <c r="F25" s="21">
        <v>1</v>
      </c>
      <c r="G25" s="20" t="s">
        <v>29</v>
      </c>
      <c r="H25" s="20">
        <v>1</v>
      </c>
      <c r="I25" s="20" t="s">
        <v>30</v>
      </c>
      <c r="J25" s="20">
        <v>1</v>
      </c>
      <c r="K25" s="20" t="str">
        <f>'[1]3.Kondisi kerusakan'!$S$16</f>
        <v>LS</v>
      </c>
      <c r="L25" s="22">
        <v>0</v>
      </c>
      <c r="M25" s="20" t="str">
        <f>'[1]3.Kondisi kerusakan'!$J$16</f>
        <v>T</v>
      </c>
      <c r="N25" s="20">
        <v>0</v>
      </c>
      <c r="O25" s="34">
        <f>'[17]Level 3-1'!$H$17</f>
        <v>2</v>
      </c>
      <c r="P25" s="35" t="str">
        <f t="shared" si="1"/>
        <v>Kerusakan yang memerlukan Pemantauan (Berkala)</v>
      </c>
    </row>
    <row r="26" spans="1:16" x14ac:dyDescent="0.25">
      <c r="A26" s="46">
        <f t="shared" si="0"/>
        <v>17</v>
      </c>
      <c r="B26" s="46" t="s">
        <v>55</v>
      </c>
      <c r="C26" s="46" t="s">
        <v>54</v>
      </c>
      <c r="D26" s="46">
        <v>6</v>
      </c>
      <c r="E26" s="46">
        <v>3.5</v>
      </c>
      <c r="F26" s="47">
        <v>1</v>
      </c>
      <c r="G26" s="46" t="s">
        <v>29</v>
      </c>
      <c r="H26" s="46">
        <v>3</v>
      </c>
      <c r="I26" s="46" t="s">
        <v>30</v>
      </c>
      <c r="J26" s="46">
        <v>2</v>
      </c>
      <c r="K26" s="46" t="str">
        <f>'[1]3.Kondisi kerusakan'!$S$16</f>
        <v>LS</v>
      </c>
      <c r="L26" s="48">
        <v>1</v>
      </c>
      <c r="M26" s="46" t="str">
        <f>'[1]3.Kondisi kerusakan'!$J$16</f>
        <v>T</v>
      </c>
      <c r="N26" s="46">
        <v>0</v>
      </c>
      <c r="O26" s="49">
        <f>'[18]Level 3-1'!$H$17</f>
        <v>3</v>
      </c>
      <c r="P26" s="50" t="str">
        <f t="shared" si="1"/>
        <v>Rusak berat yang memerlukan Perhatian (Rehabilitasi))</v>
      </c>
    </row>
    <row r="27" spans="1:16" s="4" customFormat="1" ht="12.75" x14ac:dyDescent="0.2">
      <c r="A27" s="36">
        <f t="shared" si="0"/>
        <v>18</v>
      </c>
      <c r="B27" s="36" t="s">
        <v>56</v>
      </c>
      <c r="C27" s="36" t="s">
        <v>54</v>
      </c>
      <c r="D27" s="36">
        <v>10</v>
      </c>
      <c r="E27" s="36">
        <v>6.6</v>
      </c>
      <c r="F27" s="37">
        <v>1</v>
      </c>
      <c r="G27" s="36" t="s">
        <v>29</v>
      </c>
      <c r="H27" s="36">
        <v>0</v>
      </c>
      <c r="I27" s="36" t="s">
        <v>30</v>
      </c>
      <c r="J27" s="36">
        <v>0</v>
      </c>
      <c r="K27" s="36" t="str">
        <f>'[1]3.Kondisi kerusakan'!$S$16</f>
        <v>LS</v>
      </c>
      <c r="L27" s="40">
        <v>0</v>
      </c>
      <c r="M27" s="36" t="str">
        <f>'[1]3.Kondisi kerusakan'!$J$16</f>
        <v>T</v>
      </c>
      <c r="N27" s="36">
        <v>0</v>
      </c>
      <c r="O27" s="38">
        <f>'[19]Level 3-1'!$H$17</f>
        <v>1</v>
      </c>
      <c r="P27" s="39" t="str">
        <f t="shared" si="1"/>
        <v>Kerusakan Ringan Memerlukan Pemeriksaan Rutin (Rutin)</v>
      </c>
    </row>
    <row r="28" spans="1:16" s="4" customFormat="1" ht="12.75" x14ac:dyDescent="0.2">
      <c r="A28" s="20">
        <f t="shared" si="0"/>
        <v>19</v>
      </c>
      <c r="B28" s="20" t="s">
        <v>57</v>
      </c>
      <c r="C28" s="20" t="s">
        <v>54</v>
      </c>
      <c r="D28" s="20">
        <v>6</v>
      </c>
      <c r="E28" s="20">
        <v>3.5</v>
      </c>
      <c r="F28" s="21">
        <v>1</v>
      </c>
      <c r="G28" s="20" t="s">
        <v>29</v>
      </c>
      <c r="H28" s="20">
        <v>0</v>
      </c>
      <c r="I28" s="20" t="s">
        <v>30</v>
      </c>
      <c r="J28" s="20">
        <v>0</v>
      </c>
      <c r="K28" s="20" t="str">
        <f>'[1]3.Kondisi kerusakan'!$S$16</f>
        <v>LS</v>
      </c>
      <c r="L28" s="22">
        <v>0</v>
      </c>
      <c r="M28" s="20" t="str">
        <f>'[1]3.Kondisi kerusakan'!$J$16</f>
        <v>T</v>
      </c>
      <c r="N28" s="20">
        <v>0</v>
      </c>
      <c r="O28" s="34">
        <f>'[20]Level 3-1'!$H$17</f>
        <v>2</v>
      </c>
      <c r="P28" s="35" t="str">
        <f t="shared" si="1"/>
        <v>Kerusakan yang memerlukan Pemantauan (Berkala)</v>
      </c>
    </row>
    <row r="29" spans="1:16" s="4" customFormat="1" ht="12.75" x14ac:dyDescent="0.2">
      <c r="A29" s="20">
        <f t="shared" si="0"/>
        <v>20</v>
      </c>
      <c r="B29" s="20" t="s">
        <v>58</v>
      </c>
      <c r="C29" s="20" t="s">
        <v>54</v>
      </c>
      <c r="D29" s="20">
        <v>11</v>
      </c>
      <c r="E29" s="20">
        <v>3.5</v>
      </c>
      <c r="F29" s="21">
        <v>1</v>
      </c>
      <c r="G29" s="20" t="s">
        <v>29</v>
      </c>
      <c r="H29" s="20">
        <v>0</v>
      </c>
      <c r="I29" s="20" t="s">
        <v>30</v>
      </c>
      <c r="J29" s="20">
        <v>0</v>
      </c>
      <c r="K29" s="20" t="str">
        <f>'[1]3.Kondisi kerusakan'!$S$16</f>
        <v>LS</v>
      </c>
      <c r="L29" s="22">
        <v>0</v>
      </c>
      <c r="M29" s="20" t="str">
        <f>'[1]3.Kondisi kerusakan'!$J$16</f>
        <v>T</v>
      </c>
      <c r="N29" s="20">
        <v>0</v>
      </c>
      <c r="O29" s="34">
        <f>'[21]Level 3-1'!$H$17</f>
        <v>2</v>
      </c>
      <c r="P29" s="35" t="str">
        <f t="shared" si="1"/>
        <v>Kerusakan yang memerlukan Pemantauan (Berkala)</v>
      </c>
    </row>
    <row r="30" spans="1:16" s="4" customFormat="1" ht="12.75" x14ac:dyDescent="0.2">
      <c r="A30" s="20">
        <f t="shared" si="0"/>
        <v>21</v>
      </c>
      <c r="B30" s="20" t="s">
        <v>59</v>
      </c>
      <c r="C30" s="20" t="s">
        <v>54</v>
      </c>
      <c r="D30" s="20">
        <v>12</v>
      </c>
      <c r="E30" s="20">
        <v>3.5</v>
      </c>
      <c r="F30" s="21">
        <v>1</v>
      </c>
      <c r="G30" s="20" t="s">
        <v>29</v>
      </c>
      <c r="H30" s="20">
        <v>0</v>
      </c>
      <c r="I30" s="20" t="s">
        <v>30</v>
      </c>
      <c r="J30" s="20">
        <v>0</v>
      </c>
      <c r="K30" s="20" t="str">
        <f>'[1]3.Kondisi kerusakan'!$S$16</f>
        <v>LS</v>
      </c>
      <c r="L30" s="22">
        <v>0</v>
      </c>
      <c r="M30" s="20" t="str">
        <f>'[1]3.Kondisi kerusakan'!$J$16</f>
        <v>T</v>
      </c>
      <c r="N30" s="20">
        <v>0</v>
      </c>
      <c r="O30" s="34">
        <f>'[22]Level 3-1'!$H$17</f>
        <v>2</v>
      </c>
      <c r="P30" s="35" t="str">
        <f t="shared" si="1"/>
        <v>Kerusakan yang memerlukan Pemantauan (Berkala)</v>
      </c>
    </row>
    <row r="31" spans="1:16" s="4" customFormat="1" ht="12.75" x14ac:dyDescent="0.2">
      <c r="A31" s="20">
        <f t="shared" si="0"/>
        <v>22</v>
      </c>
      <c r="B31" s="20" t="s">
        <v>60</v>
      </c>
      <c r="C31" s="20" t="s">
        <v>54</v>
      </c>
      <c r="D31" s="20">
        <v>11</v>
      </c>
      <c r="E31" s="20">
        <v>3.5</v>
      </c>
      <c r="F31" s="21">
        <v>1</v>
      </c>
      <c r="G31" s="20" t="s">
        <v>29</v>
      </c>
      <c r="H31" s="20">
        <v>0</v>
      </c>
      <c r="I31" s="20" t="s">
        <v>30</v>
      </c>
      <c r="J31" s="20">
        <v>0</v>
      </c>
      <c r="K31" s="20" t="str">
        <f>'[1]3.Kondisi kerusakan'!$S$16</f>
        <v>LS</v>
      </c>
      <c r="L31" s="22">
        <v>0</v>
      </c>
      <c r="M31" s="20" t="str">
        <f>'[1]3.Kondisi kerusakan'!$J$16</f>
        <v>T</v>
      </c>
      <c r="N31" s="20">
        <v>0</v>
      </c>
      <c r="O31" s="34">
        <f>'[23]Level 3-1'!$H$17</f>
        <v>2</v>
      </c>
      <c r="P31" s="35" t="str">
        <f t="shared" si="1"/>
        <v>Kerusakan yang memerlukan Pemantauan (Berkala)</v>
      </c>
    </row>
    <row r="32" spans="1:16" s="4" customFormat="1" ht="12.75" x14ac:dyDescent="0.2">
      <c r="A32" s="20">
        <f t="shared" si="0"/>
        <v>23</v>
      </c>
      <c r="B32" s="20" t="s">
        <v>61</v>
      </c>
      <c r="C32" s="20" t="s">
        <v>54</v>
      </c>
      <c r="D32" s="20">
        <v>7</v>
      </c>
      <c r="E32" s="20">
        <v>3.5</v>
      </c>
      <c r="F32" s="21">
        <v>1</v>
      </c>
      <c r="G32" s="20" t="s">
        <v>29</v>
      </c>
      <c r="H32" s="20">
        <v>0</v>
      </c>
      <c r="I32" s="20" t="s">
        <v>30</v>
      </c>
      <c r="J32" s="20">
        <v>0</v>
      </c>
      <c r="K32" s="20" t="str">
        <f>'[1]3.Kondisi kerusakan'!$S$16</f>
        <v>LS</v>
      </c>
      <c r="L32" s="22">
        <v>0</v>
      </c>
      <c r="M32" s="20" t="str">
        <f>'[1]3.Kondisi kerusakan'!$J$16</f>
        <v>T</v>
      </c>
      <c r="N32" s="20">
        <v>0</v>
      </c>
      <c r="O32" s="34">
        <f>'[24]Level 3-1'!$H$17</f>
        <v>2</v>
      </c>
      <c r="P32" s="35" t="str">
        <f t="shared" si="1"/>
        <v>Kerusakan yang memerlukan Pemantauan (Berkala)</v>
      </c>
    </row>
    <row r="33" spans="1:16" s="4" customFormat="1" ht="12.75" x14ac:dyDescent="0.2">
      <c r="A33" s="20">
        <f t="shared" si="0"/>
        <v>24</v>
      </c>
      <c r="B33" s="20" t="s">
        <v>62</v>
      </c>
      <c r="C33" s="20" t="s">
        <v>54</v>
      </c>
      <c r="D33" s="20">
        <v>8</v>
      </c>
      <c r="E33" s="20">
        <v>3.5</v>
      </c>
      <c r="F33" s="21">
        <v>1</v>
      </c>
      <c r="G33" s="20" t="s">
        <v>29</v>
      </c>
      <c r="H33" s="20">
        <v>0</v>
      </c>
      <c r="I33" s="20" t="s">
        <v>30</v>
      </c>
      <c r="J33" s="20">
        <v>0</v>
      </c>
      <c r="K33" s="20" t="str">
        <f>'[1]3.Kondisi kerusakan'!$S$16</f>
        <v>LS</v>
      </c>
      <c r="L33" s="22">
        <v>0</v>
      </c>
      <c r="M33" s="20" t="str">
        <f>'[1]3.Kondisi kerusakan'!$J$16</f>
        <v>T</v>
      </c>
      <c r="N33" s="20">
        <v>0</v>
      </c>
      <c r="O33" s="34">
        <f>'[25]Level 3-1'!$H$17</f>
        <v>2</v>
      </c>
      <c r="P33" s="35" t="str">
        <f t="shared" si="1"/>
        <v>Kerusakan yang memerlukan Pemantauan (Berkala)</v>
      </c>
    </row>
    <row r="34" spans="1:16" s="4" customFormat="1" ht="12.75" x14ac:dyDescent="0.2">
      <c r="A34" s="41">
        <f t="shared" si="0"/>
        <v>25</v>
      </c>
      <c r="B34" s="41" t="s">
        <v>63</v>
      </c>
      <c r="C34" s="41" t="s">
        <v>64</v>
      </c>
      <c r="D34" s="41">
        <v>10</v>
      </c>
      <c r="E34" s="41">
        <v>3.5</v>
      </c>
      <c r="F34" s="42">
        <v>1</v>
      </c>
      <c r="G34" s="41" t="s">
        <v>29</v>
      </c>
      <c r="H34" s="41">
        <v>5</v>
      </c>
      <c r="I34" s="41" t="s">
        <v>30</v>
      </c>
      <c r="J34" s="41">
        <v>5</v>
      </c>
      <c r="K34" s="41" t="str">
        <f>'[1]3.Kondisi kerusakan'!$S$16</f>
        <v>LS</v>
      </c>
      <c r="L34" s="43">
        <v>5</v>
      </c>
      <c r="M34" s="41" t="str">
        <f>'[1]3.Kondisi kerusakan'!$J$16</f>
        <v>T</v>
      </c>
      <c r="N34" s="41">
        <v>5</v>
      </c>
      <c r="O34" s="44">
        <f>'[26]Level 3-1'!$H$17</f>
        <v>5</v>
      </c>
      <c r="P34" s="45" t="str">
        <f t="shared" si="1"/>
        <v>Tidak berfungsi/Runtuh (Penggantian )</v>
      </c>
    </row>
    <row r="35" spans="1:16" s="4" customFormat="1" ht="12.75" x14ac:dyDescent="0.2">
      <c r="A35" s="20">
        <f t="shared" si="0"/>
        <v>26</v>
      </c>
      <c r="B35" s="20" t="s">
        <v>65</v>
      </c>
      <c r="C35" s="20" t="s">
        <v>64</v>
      </c>
      <c r="D35" s="20">
        <v>5</v>
      </c>
      <c r="E35" s="20">
        <v>4</v>
      </c>
      <c r="F35" s="21">
        <v>1</v>
      </c>
      <c r="G35" s="20" t="s">
        <v>29</v>
      </c>
      <c r="H35" s="20">
        <v>0</v>
      </c>
      <c r="I35" s="20" t="s">
        <v>30</v>
      </c>
      <c r="J35" s="20">
        <v>0</v>
      </c>
      <c r="K35" s="20" t="str">
        <f>'[1]3.Kondisi kerusakan'!$S$16</f>
        <v>LS</v>
      </c>
      <c r="L35" s="22">
        <v>0</v>
      </c>
      <c r="M35" s="20" t="str">
        <f>'[1]3.Kondisi kerusakan'!$J$16</f>
        <v>T</v>
      </c>
      <c r="N35" s="20">
        <v>0</v>
      </c>
      <c r="O35" s="34">
        <f>'[27]Level 3-1'!$H$17</f>
        <v>2</v>
      </c>
      <c r="P35" s="35" t="str">
        <f t="shared" si="1"/>
        <v>Kerusakan yang memerlukan Pemantauan (Berkala)</v>
      </c>
    </row>
    <row r="36" spans="1:16" s="4" customFormat="1" ht="12.75" x14ac:dyDescent="0.2">
      <c r="A36" s="20">
        <f t="shared" si="0"/>
        <v>27</v>
      </c>
      <c r="B36" s="20" t="s">
        <v>66</v>
      </c>
      <c r="C36" s="20" t="s">
        <v>64</v>
      </c>
      <c r="D36" s="20">
        <v>9</v>
      </c>
      <c r="E36" s="20">
        <v>4</v>
      </c>
      <c r="F36" s="21">
        <v>1</v>
      </c>
      <c r="G36" s="20" t="s">
        <v>29</v>
      </c>
      <c r="H36" s="20">
        <v>1</v>
      </c>
      <c r="I36" s="20" t="s">
        <v>30</v>
      </c>
      <c r="J36" s="20">
        <v>1</v>
      </c>
      <c r="K36" s="20" t="str">
        <f>'[1]3.Kondisi kerusakan'!$S$16</f>
        <v>LS</v>
      </c>
      <c r="L36" s="22">
        <v>1</v>
      </c>
      <c r="M36" s="20" t="str">
        <f>'[1]3.Kondisi kerusakan'!$J$16</f>
        <v>T</v>
      </c>
      <c r="N36" s="20">
        <v>1</v>
      </c>
      <c r="O36" s="34">
        <f>'[28]Level 3-1'!$H$17</f>
        <v>2</v>
      </c>
      <c r="P36" s="35" t="str">
        <f t="shared" si="1"/>
        <v>Kerusakan yang memerlukan Pemantauan (Berkala)</v>
      </c>
    </row>
    <row r="37" spans="1:16" s="4" customFormat="1" ht="12.75" x14ac:dyDescent="0.2">
      <c r="A37" s="20">
        <f t="shared" si="0"/>
        <v>28</v>
      </c>
      <c r="B37" s="20" t="s">
        <v>67</v>
      </c>
      <c r="C37" s="20" t="s">
        <v>68</v>
      </c>
      <c r="D37" s="20">
        <v>7</v>
      </c>
      <c r="E37" s="20">
        <v>3.5</v>
      </c>
      <c r="F37" s="21">
        <v>1</v>
      </c>
      <c r="G37" s="20" t="s">
        <v>29</v>
      </c>
      <c r="H37" s="20">
        <v>4</v>
      </c>
      <c r="I37" s="20" t="s">
        <v>30</v>
      </c>
      <c r="J37" s="20">
        <v>4</v>
      </c>
      <c r="K37" s="20" t="str">
        <f>'[1]3.Kondisi kerusakan'!$S$16</f>
        <v>LS</v>
      </c>
      <c r="L37" s="22">
        <v>4</v>
      </c>
      <c r="M37" s="20" t="str">
        <f>'[1]3.Kondisi kerusakan'!$J$16</f>
        <v>T</v>
      </c>
      <c r="N37" s="20">
        <v>4</v>
      </c>
      <c r="O37" s="34">
        <f>'[29]Level 3-1'!$H$17</f>
        <v>2</v>
      </c>
      <c r="P37" s="35" t="str">
        <f t="shared" si="1"/>
        <v>Kerusakan yang memerlukan Pemantauan (Berkala)</v>
      </c>
    </row>
    <row r="38" spans="1:16" s="4" customFormat="1" ht="12.75" x14ac:dyDescent="0.2">
      <c r="A38" s="20">
        <f t="shared" si="0"/>
        <v>29</v>
      </c>
      <c r="B38" s="36" t="s">
        <v>69</v>
      </c>
      <c r="C38" s="36" t="s">
        <v>70</v>
      </c>
      <c r="D38" s="36">
        <v>10</v>
      </c>
      <c r="E38" s="36">
        <v>3.7</v>
      </c>
      <c r="F38" s="37">
        <v>1</v>
      </c>
      <c r="G38" s="36" t="s">
        <v>29</v>
      </c>
      <c r="H38" s="36">
        <v>1</v>
      </c>
      <c r="I38" s="36" t="s">
        <v>30</v>
      </c>
      <c r="J38" s="36">
        <v>1</v>
      </c>
      <c r="K38" s="36" t="str">
        <f>'[1]3.Kondisi kerusakan'!$S$16</f>
        <v>LS</v>
      </c>
      <c r="L38" s="40">
        <v>1</v>
      </c>
      <c r="M38" s="36" t="str">
        <f>'[1]3.Kondisi kerusakan'!$J$16</f>
        <v>T</v>
      </c>
      <c r="N38" s="36">
        <v>1</v>
      </c>
      <c r="O38" s="38">
        <f>'[30]Level 3-1'!$H$17</f>
        <v>1</v>
      </c>
      <c r="P38" s="39" t="str">
        <f t="shared" si="1"/>
        <v>Kerusakan Ringan Memerlukan Pemeriksaan Rutin (Rutin)</v>
      </c>
    </row>
    <row r="39" spans="1:16" s="4" customFormat="1" ht="12.75" x14ac:dyDescent="0.2">
      <c r="A39" s="20">
        <f t="shared" si="0"/>
        <v>30</v>
      </c>
      <c r="B39" s="20" t="s">
        <v>71</v>
      </c>
      <c r="C39" s="20" t="s">
        <v>70</v>
      </c>
      <c r="D39" s="20">
        <v>8</v>
      </c>
      <c r="E39" s="20">
        <v>3.5</v>
      </c>
      <c r="F39" s="21">
        <v>1</v>
      </c>
      <c r="G39" s="20" t="s">
        <v>29</v>
      </c>
      <c r="H39" s="20">
        <v>0</v>
      </c>
      <c r="I39" s="20" t="s">
        <v>30</v>
      </c>
      <c r="J39" s="20">
        <v>0</v>
      </c>
      <c r="K39" s="20" t="str">
        <f>'[1]3.Kondisi kerusakan'!$S$16</f>
        <v>LS</v>
      </c>
      <c r="L39" s="22">
        <v>1</v>
      </c>
      <c r="M39" s="20" t="str">
        <f>'[1]3.Kondisi kerusakan'!$J$16</f>
        <v>T</v>
      </c>
      <c r="N39" s="20">
        <v>1</v>
      </c>
      <c r="O39" s="34">
        <f>'[31]Level 3-1'!$H$17</f>
        <v>2</v>
      </c>
      <c r="P39" s="35" t="str">
        <f t="shared" si="1"/>
        <v>Kerusakan yang memerlukan Pemantauan (Berkala)</v>
      </c>
    </row>
    <row r="40" spans="1:16" s="4" customFormat="1" ht="12.75" x14ac:dyDescent="0.2">
      <c r="A40" s="20">
        <f t="shared" si="0"/>
        <v>31</v>
      </c>
      <c r="B40" s="20" t="s">
        <v>72</v>
      </c>
      <c r="C40" s="20" t="s">
        <v>70</v>
      </c>
      <c r="D40" s="20">
        <v>13</v>
      </c>
      <c r="E40" s="20">
        <v>3.5</v>
      </c>
      <c r="F40" s="21">
        <v>1</v>
      </c>
      <c r="G40" s="20" t="s">
        <v>29</v>
      </c>
      <c r="H40" s="20">
        <v>0</v>
      </c>
      <c r="I40" s="20" t="s">
        <v>30</v>
      </c>
      <c r="J40" s="20">
        <v>0</v>
      </c>
      <c r="K40" s="20" t="str">
        <f>'[1]3.Kondisi kerusakan'!$S$16</f>
        <v>LS</v>
      </c>
      <c r="L40" s="22">
        <v>0</v>
      </c>
      <c r="M40" s="20" t="str">
        <f>'[1]3.Kondisi kerusakan'!$J$16</f>
        <v>T</v>
      </c>
      <c r="N40" s="20">
        <v>0</v>
      </c>
      <c r="O40" s="34">
        <f>'[32]Level 3-1'!$H$17</f>
        <v>2</v>
      </c>
      <c r="P40" s="35" t="str">
        <f t="shared" si="1"/>
        <v>Kerusakan yang memerlukan Pemantauan (Berkala)</v>
      </c>
    </row>
    <row r="41" spans="1:16" s="4" customFormat="1" ht="12.75" x14ac:dyDescent="0.2">
      <c r="A41" s="20">
        <f t="shared" si="0"/>
        <v>32</v>
      </c>
      <c r="B41" s="20" t="s">
        <v>73</v>
      </c>
      <c r="C41" s="20" t="s">
        <v>70</v>
      </c>
      <c r="D41" s="20">
        <v>8</v>
      </c>
      <c r="E41" s="20">
        <v>3.5</v>
      </c>
      <c r="F41" s="21">
        <v>1</v>
      </c>
      <c r="G41" s="20" t="s">
        <v>29</v>
      </c>
      <c r="H41" s="20">
        <v>0</v>
      </c>
      <c r="I41" s="20" t="s">
        <v>30</v>
      </c>
      <c r="J41" s="20">
        <v>0</v>
      </c>
      <c r="K41" s="20" t="str">
        <f>'[1]3.Kondisi kerusakan'!$S$16</f>
        <v>LS</v>
      </c>
      <c r="L41" s="22">
        <v>0</v>
      </c>
      <c r="M41" s="20" t="str">
        <f>'[1]3.Kondisi kerusakan'!$J$16</f>
        <v>T</v>
      </c>
      <c r="N41" s="20">
        <v>0</v>
      </c>
      <c r="O41" s="34">
        <f>'[33]Level 3-1'!$H$17</f>
        <v>2</v>
      </c>
      <c r="P41" s="35" t="str">
        <f t="shared" si="1"/>
        <v>Kerusakan yang memerlukan Pemantauan (Berkala)</v>
      </c>
    </row>
    <row r="42" spans="1:16" s="4" customFormat="1" ht="12.75" x14ac:dyDescent="0.2">
      <c r="A42" s="20">
        <f t="shared" si="0"/>
        <v>33</v>
      </c>
      <c r="B42" s="20" t="s">
        <v>74</v>
      </c>
      <c r="C42" s="20" t="s">
        <v>70</v>
      </c>
      <c r="D42" s="20">
        <v>8</v>
      </c>
      <c r="E42" s="20">
        <v>3.5</v>
      </c>
      <c r="F42" s="21">
        <v>1</v>
      </c>
      <c r="G42" s="20" t="s">
        <v>29</v>
      </c>
      <c r="H42" s="20">
        <v>0</v>
      </c>
      <c r="I42" s="20" t="s">
        <v>30</v>
      </c>
      <c r="J42" s="20">
        <v>0</v>
      </c>
      <c r="K42" s="20" t="str">
        <f>'[1]3.Kondisi kerusakan'!$S$16</f>
        <v>LS</v>
      </c>
      <c r="L42" s="22">
        <v>0</v>
      </c>
      <c r="M42" s="20" t="str">
        <f>'[1]3.Kondisi kerusakan'!$J$16</f>
        <v>T</v>
      </c>
      <c r="N42" s="20">
        <v>0</v>
      </c>
      <c r="O42" s="34">
        <f>'[34]Level 3-1'!$H$17</f>
        <v>2</v>
      </c>
      <c r="P42" s="35" t="str">
        <f t="shared" si="1"/>
        <v>Kerusakan yang memerlukan Pemantauan (Berkala)</v>
      </c>
    </row>
    <row r="43" spans="1:16" s="4" customFormat="1" ht="12.75" x14ac:dyDescent="0.2">
      <c r="A43" s="20">
        <f t="shared" si="0"/>
        <v>34</v>
      </c>
      <c r="B43" s="20" t="s">
        <v>75</v>
      </c>
      <c r="C43" s="20" t="s">
        <v>76</v>
      </c>
      <c r="D43" s="20">
        <v>8</v>
      </c>
      <c r="E43" s="20">
        <v>3.5</v>
      </c>
      <c r="F43" s="21">
        <v>1</v>
      </c>
      <c r="G43" s="20" t="s">
        <v>29</v>
      </c>
      <c r="H43" s="20">
        <v>0</v>
      </c>
      <c r="I43" s="20" t="s">
        <v>30</v>
      </c>
      <c r="J43" s="20">
        <v>0</v>
      </c>
      <c r="K43" s="20" t="str">
        <f>'[1]3.Kondisi kerusakan'!$S$16</f>
        <v>LS</v>
      </c>
      <c r="L43" s="22">
        <v>0</v>
      </c>
      <c r="M43" s="20" t="str">
        <f>'[1]3.Kondisi kerusakan'!$J$16</f>
        <v>T</v>
      </c>
      <c r="N43" s="20">
        <v>0</v>
      </c>
      <c r="O43" s="34">
        <f>'[35]Level 3-1'!$H$17</f>
        <v>2</v>
      </c>
      <c r="P43" s="35" t="str">
        <f t="shared" si="1"/>
        <v>Kerusakan yang memerlukan Pemantauan (Berkala)</v>
      </c>
    </row>
    <row r="44" spans="1:16" s="4" customFormat="1" ht="12.75" x14ac:dyDescent="0.2">
      <c r="A44" s="20">
        <f t="shared" si="0"/>
        <v>35</v>
      </c>
      <c r="B44" s="20" t="s">
        <v>77</v>
      </c>
      <c r="C44" s="20" t="s">
        <v>76</v>
      </c>
      <c r="D44" s="20">
        <v>6</v>
      </c>
      <c r="E44" s="20">
        <v>4.2</v>
      </c>
      <c r="F44" s="21">
        <v>1</v>
      </c>
      <c r="G44" s="20" t="s">
        <v>29</v>
      </c>
      <c r="H44" s="20">
        <v>0</v>
      </c>
      <c r="I44" s="20" t="s">
        <v>30</v>
      </c>
      <c r="J44" s="20">
        <v>0</v>
      </c>
      <c r="K44" s="20" t="str">
        <f>'[1]3.Kondisi kerusakan'!$S$16</f>
        <v>LS</v>
      </c>
      <c r="L44" s="22">
        <v>0</v>
      </c>
      <c r="M44" s="20" t="str">
        <f>'[1]3.Kondisi kerusakan'!$J$16</f>
        <v>T</v>
      </c>
      <c r="N44" s="20">
        <v>0</v>
      </c>
      <c r="O44" s="34">
        <f>'[36]Level 3-1'!$H$17</f>
        <v>4</v>
      </c>
      <c r="P44" s="35" t="str">
        <f t="shared" si="1"/>
        <v>Kondisi Kritis yang memerlukan Tindakan Secepatnya</v>
      </c>
    </row>
    <row r="45" spans="1:16" s="4" customFormat="1" ht="12.75" x14ac:dyDescent="0.2">
      <c r="A45" s="20">
        <f t="shared" si="0"/>
        <v>36</v>
      </c>
      <c r="B45" s="20" t="s">
        <v>78</v>
      </c>
      <c r="C45" s="20" t="s">
        <v>79</v>
      </c>
      <c r="D45" s="20">
        <v>6</v>
      </c>
      <c r="E45" s="20">
        <v>3.5</v>
      </c>
      <c r="F45" s="21">
        <v>1</v>
      </c>
      <c r="G45" s="20" t="s">
        <v>29</v>
      </c>
      <c r="H45" s="20">
        <v>0</v>
      </c>
      <c r="I45" s="20" t="s">
        <v>30</v>
      </c>
      <c r="J45" s="20">
        <v>0</v>
      </c>
      <c r="K45" s="20" t="str">
        <f>'[1]3.Kondisi kerusakan'!$S$16</f>
        <v>LS</v>
      </c>
      <c r="L45" s="22">
        <v>0</v>
      </c>
      <c r="M45" s="20" t="str">
        <f>'[1]3.Kondisi kerusakan'!$J$16</f>
        <v>T</v>
      </c>
      <c r="N45" s="20">
        <v>0</v>
      </c>
      <c r="O45" s="51">
        <f>'[37]Level 3-1'!$H$17</f>
        <v>2</v>
      </c>
      <c r="P45" s="35" t="str">
        <f t="shared" si="1"/>
        <v>Kerusakan yang memerlukan Pemantauan (Berkala)</v>
      </c>
    </row>
    <row r="46" spans="1:16" s="4" customFormat="1" ht="12.75" x14ac:dyDescent="0.2">
      <c r="A46" s="36">
        <f t="shared" si="0"/>
        <v>37</v>
      </c>
      <c r="B46" s="36" t="s">
        <v>80</v>
      </c>
      <c r="C46" s="36" t="s">
        <v>81</v>
      </c>
      <c r="D46" s="36">
        <v>6</v>
      </c>
      <c r="E46" s="36">
        <v>4</v>
      </c>
      <c r="F46" s="37">
        <v>1</v>
      </c>
      <c r="G46" s="36" t="s">
        <v>29</v>
      </c>
      <c r="H46" s="36"/>
      <c r="I46" s="36" t="s">
        <v>30</v>
      </c>
      <c r="J46" s="36"/>
      <c r="K46" s="36" t="str">
        <f>'[1]3.Kondisi kerusakan'!$S$16</f>
        <v>LS</v>
      </c>
      <c r="L46" s="40"/>
      <c r="M46" s="36" t="str">
        <f>'[1]3.Kondisi kerusakan'!$J$16</f>
        <v>T</v>
      </c>
      <c r="N46" s="36"/>
      <c r="O46" s="52">
        <f>'[38]Level 3-1'!$H$17</f>
        <v>1</v>
      </c>
      <c r="P46" s="39" t="str">
        <f t="shared" si="1"/>
        <v>Kerusakan Ringan Memerlukan Pemeriksaan Rutin (Rutin)</v>
      </c>
    </row>
    <row r="47" spans="1:16" s="4" customFormat="1" ht="12.75" x14ac:dyDescent="0.2">
      <c r="A47" s="46">
        <f t="shared" si="0"/>
        <v>38</v>
      </c>
      <c r="B47" s="46" t="s">
        <v>82</v>
      </c>
      <c r="C47" s="46" t="s">
        <v>83</v>
      </c>
      <c r="D47" s="46">
        <v>10</v>
      </c>
      <c r="E47" s="46">
        <v>4.5</v>
      </c>
      <c r="F47" s="47">
        <v>1</v>
      </c>
      <c r="G47" s="46" t="s">
        <v>29</v>
      </c>
      <c r="H47" s="46">
        <v>3</v>
      </c>
      <c r="I47" s="46" t="s">
        <v>30</v>
      </c>
      <c r="J47" s="46">
        <v>2</v>
      </c>
      <c r="K47" s="46" t="str">
        <f>'[1]3.Kondisi kerusakan'!$S$16</f>
        <v>LS</v>
      </c>
      <c r="L47" s="48">
        <v>2</v>
      </c>
      <c r="M47" s="46" t="str">
        <f>'[1]3.Kondisi kerusakan'!$J$16</f>
        <v>T</v>
      </c>
      <c r="N47" s="46">
        <v>0</v>
      </c>
      <c r="O47" s="53">
        <f>'[39]Level 3-1'!$H$17</f>
        <v>3</v>
      </c>
      <c r="P47" s="50" t="str">
        <f t="shared" si="1"/>
        <v>Rusak berat yang memerlukan Perhatian (Rehabilitasi))</v>
      </c>
    </row>
    <row r="48" spans="1:16" s="4" customFormat="1" ht="12.75" x14ac:dyDescent="0.2">
      <c r="A48" s="36">
        <f t="shared" si="0"/>
        <v>39</v>
      </c>
      <c r="B48" s="36" t="s">
        <v>84</v>
      </c>
      <c r="C48" s="36" t="s">
        <v>85</v>
      </c>
      <c r="D48" s="36">
        <v>21</v>
      </c>
      <c r="E48" s="36">
        <v>8.1</v>
      </c>
      <c r="F48" s="37">
        <v>1</v>
      </c>
      <c r="G48" s="36" t="s">
        <v>29</v>
      </c>
      <c r="H48" s="36">
        <v>1</v>
      </c>
      <c r="I48" s="36" t="s">
        <v>30</v>
      </c>
      <c r="J48" s="36">
        <v>0</v>
      </c>
      <c r="K48" s="36" t="str">
        <f>'[1]3.Kondisi kerusakan'!$S$16</f>
        <v>LS</v>
      </c>
      <c r="L48" s="40">
        <v>0</v>
      </c>
      <c r="M48" s="36" t="str">
        <f>'[1]3.Kondisi kerusakan'!$J$16</f>
        <v>T</v>
      </c>
      <c r="N48" s="36">
        <v>0</v>
      </c>
      <c r="O48" s="52">
        <f>'[40]Level 3-1'!$H$17</f>
        <v>1</v>
      </c>
      <c r="P48" s="39" t="str">
        <f t="shared" si="1"/>
        <v>Kerusakan Ringan Memerlukan Pemeriksaan Rutin (Rutin)</v>
      </c>
    </row>
    <row r="49" spans="1:16" s="4" customFormat="1" ht="12.75" x14ac:dyDescent="0.2">
      <c r="A49" s="20">
        <f t="shared" si="0"/>
        <v>40</v>
      </c>
      <c r="B49" s="20" t="s">
        <v>86</v>
      </c>
      <c r="C49" s="20" t="s">
        <v>85</v>
      </c>
      <c r="D49" s="20">
        <v>6</v>
      </c>
      <c r="E49" s="20">
        <v>6.1</v>
      </c>
      <c r="F49" s="21">
        <v>1</v>
      </c>
      <c r="G49" s="20" t="s">
        <v>29</v>
      </c>
      <c r="H49" s="20">
        <v>1</v>
      </c>
      <c r="I49" s="20" t="s">
        <v>30</v>
      </c>
      <c r="J49" s="20">
        <v>0</v>
      </c>
      <c r="K49" s="20" t="str">
        <f>'[1]3.Kondisi kerusakan'!$S$16</f>
        <v>LS</v>
      </c>
      <c r="L49" s="22">
        <v>0</v>
      </c>
      <c r="M49" s="20" t="str">
        <f>'[1]3.Kondisi kerusakan'!$J$16</f>
        <v>T</v>
      </c>
      <c r="N49" s="20">
        <v>0</v>
      </c>
      <c r="O49" s="51">
        <f>'[41]Level 3-1'!$H$17</f>
        <v>2</v>
      </c>
      <c r="P49" s="35" t="str">
        <f t="shared" si="1"/>
        <v>Kerusakan yang memerlukan Pemantauan (Berkala)</v>
      </c>
    </row>
    <row r="50" spans="1:16" s="4" customFormat="1" ht="12.75" x14ac:dyDescent="0.2">
      <c r="A50" s="46">
        <f t="shared" si="0"/>
        <v>41</v>
      </c>
      <c r="B50" s="46" t="s">
        <v>87</v>
      </c>
      <c r="C50" s="46" t="s">
        <v>85</v>
      </c>
      <c r="D50" s="46">
        <v>5</v>
      </c>
      <c r="E50" s="46">
        <v>3.5</v>
      </c>
      <c r="F50" s="47">
        <v>1</v>
      </c>
      <c r="G50" s="46" t="s">
        <v>29</v>
      </c>
      <c r="H50" s="46">
        <v>3</v>
      </c>
      <c r="I50" s="46" t="s">
        <v>30</v>
      </c>
      <c r="J50" s="46">
        <v>3</v>
      </c>
      <c r="K50" s="46" t="str">
        <f>'[1]3.Kondisi kerusakan'!$S$16</f>
        <v>LS</v>
      </c>
      <c r="L50" s="48">
        <v>1</v>
      </c>
      <c r="M50" s="46" t="str">
        <f>'[1]3.Kondisi kerusakan'!$J$16</f>
        <v>T</v>
      </c>
      <c r="N50" s="46">
        <v>0</v>
      </c>
      <c r="O50" s="53">
        <f>'[42]Level 3-1'!$H$17</f>
        <v>4</v>
      </c>
      <c r="P50" s="50" t="str">
        <f t="shared" si="1"/>
        <v>Kondisi Kritis yang memerlukan Tindakan Secepatnya</v>
      </c>
    </row>
    <row r="51" spans="1:16" s="4" customFormat="1" ht="12.75" x14ac:dyDescent="0.2">
      <c r="A51" s="46">
        <f t="shared" si="0"/>
        <v>42</v>
      </c>
      <c r="B51" s="46" t="s">
        <v>88</v>
      </c>
      <c r="C51" s="46" t="s">
        <v>85</v>
      </c>
      <c r="D51" s="46">
        <v>6</v>
      </c>
      <c r="E51" s="46">
        <v>3.5</v>
      </c>
      <c r="F51" s="47">
        <v>1</v>
      </c>
      <c r="G51" s="46" t="s">
        <v>29</v>
      </c>
      <c r="H51" s="46">
        <v>3</v>
      </c>
      <c r="I51" s="46" t="s">
        <v>30</v>
      </c>
      <c r="J51" s="46">
        <v>3</v>
      </c>
      <c r="K51" s="46" t="str">
        <f>'[1]3.Kondisi kerusakan'!$S$16</f>
        <v>LS</v>
      </c>
      <c r="L51" s="48">
        <v>1</v>
      </c>
      <c r="M51" s="46" t="str">
        <f>'[1]3.Kondisi kerusakan'!$J$16</f>
        <v>T</v>
      </c>
      <c r="N51" s="46">
        <v>0</v>
      </c>
      <c r="O51" s="53">
        <f>'[43]Level 3-1'!$H$17</f>
        <v>3</v>
      </c>
      <c r="P51" s="50" t="str">
        <f t="shared" si="1"/>
        <v>Rusak berat yang memerlukan Perhatian (Rehabilitasi))</v>
      </c>
    </row>
    <row r="52" spans="1:16" s="4" customFormat="1" ht="12.75" x14ac:dyDescent="0.2">
      <c r="A52" s="30">
        <f t="shared" si="0"/>
        <v>43</v>
      </c>
      <c r="B52" s="30" t="s">
        <v>89</v>
      </c>
      <c r="C52" s="30" t="s">
        <v>90</v>
      </c>
      <c r="D52" s="30">
        <v>8</v>
      </c>
      <c r="E52" s="30">
        <v>4.5</v>
      </c>
      <c r="F52" s="31">
        <v>1</v>
      </c>
      <c r="G52" s="30" t="s">
        <v>29</v>
      </c>
      <c r="H52" s="30">
        <v>0</v>
      </c>
      <c r="I52" s="30" t="s">
        <v>30</v>
      </c>
      <c r="J52" s="30">
        <v>0</v>
      </c>
      <c r="K52" s="30" t="str">
        <f>'[1]3.Kondisi kerusakan'!$S$16</f>
        <v>LS</v>
      </c>
      <c r="L52" s="54">
        <v>0</v>
      </c>
      <c r="M52" s="30" t="s">
        <v>91</v>
      </c>
      <c r="N52" s="30">
        <v>0</v>
      </c>
      <c r="O52" s="55">
        <f>'[44]Level 3-1'!$H$17</f>
        <v>4</v>
      </c>
      <c r="P52" s="33" t="str">
        <f t="shared" si="1"/>
        <v>Kondisi Kritis yang memerlukan Tindakan Secepatnya</v>
      </c>
    </row>
    <row r="53" spans="1:16" s="4" customFormat="1" ht="12.75" x14ac:dyDescent="0.2">
      <c r="A53" s="20">
        <f t="shared" si="0"/>
        <v>44</v>
      </c>
      <c r="B53" s="20" t="s">
        <v>92</v>
      </c>
      <c r="C53" s="20" t="s">
        <v>90</v>
      </c>
      <c r="D53" s="20">
        <v>6</v>
      </c>
      <c r="E53" s="20">
        <v>3.5</v>
      </c>
      <c r="F53" s="21">
        <v>1</v>
      </c>
      <c r="G53" s="20" t="s">
        <v>29</v>
      </c>
      <c r="H53" s="20">
        <v>0</v>
      </c>
      <c r="I53" s="20" t="s">
        <v>30</v>
      </c>
      <c r="J53" s="20">
        <v>1</v>
      </c>
      <c r="K53" s="20" t="str">
        <f>'[1]3.Kondisi kerusakan'!$S$16</f>
        <v>LS</v>
      </c>
      <c r="L53" s="22">
        <v>1</v>
      </c>
      <c r="M53" s="20" t="str">
        <f>'[1]3.Kondisi kerusakan'!$J$16</f>
        <v>T</v>
      </c>
      <c r="N53" s="20">
        <v>0</v>
      </c>
      <c r="O53" s="51">
        <f>'[45]Level 3-1'!$H$17</f>
        <v>2</v>
      </c>
      <c r="P53" s="35" t="str">
        <f t="shared" si="1"/>
        <v>Kerusakan yang memerlukan Pemantauan (Berkala)</v>
      </c>
    </row>
    <row r="54" spans="1:16" s="4" customFormat="1" ht="12.75" x14ac:dyDescent="0.2">
      <c r="A54" s="36">
        <f t="shared" si="0"/>
        <v>45</v>
      </c>
      <c r="B54" s="36" t="s">
        <v>93</v>
      </c>
      <c r="C54" s="36" t="s">
        <v>90</v>
      </c>
      <c r="D54" s="36">
        <v>6</v>
      </c>
      <c r="E54" s="36">
        <v>4.2</v>
      </c>
      <c r="F54" s="37">
        <v>1</v>
      </c>
      <c r="G54" s="36" t="s">
        <v>29</v>
      </c>
      <c r="H54" s="36">
        <v>0</v>
      </c>
      <c r="I54" s="36" t="s">
        <v>30</v>
      </c>
      <c r="J54" s="36">
        <v>0</v>
      </c>
      <c r="K54" s="36" t="str">
        <f>'[1]3.Kondisi kerusakan'!$S$16</f>
        <v>LS</v>
      </c>
      <c r="L54" s="40">
        <v>0</v>
      </c>
      <c r="M54" s="36" t="str">
        <f>'[1]3.Kondisi kerusakan'!$J$16</f>
        <v>T</v>
      </c>
      <c r="N54" s="36">
        <v>0</v>
      </c>
      <c r="O54" s="52">
        <f>'[46]Level 3-1'!$H$17</f>
        <v>1</v>
      </c>
      <c r="P54" s="39" t="str">
        <f t="shared" si="1"/>
        <v>Kerusakan Ringan Memerlukan Pemeriksaan Rutin (Rutin)</v>
      </c>
    </row>
    <row r="55" spans="1:16" s="4" customFormat="1" ht="12.75" x14ac:dyDescent="0.2">
      <c r="A55" s="36">
        <f t="shared" si="0"/>
        <v>46</v>
      </c>
      <c r="B55" s="36" t="s">
        <v>94</v>
      </c>
      <c r="C55" s="36" t="s">
        <v>95</v>
      </c>
      <c r="D55" s="36">
        <v>7</v>
      </c>
      <c r="E55" s="36">
        <v>4</v>
      </c>
      <c r="F55" s="37">
        <v>1</v>
      </c>
      <c r="G55" s="36" t="s">
        <v>29</v>
      </c>
      <c r="H55" s="36">
        <v>0</v>
      </c>
      <c r="I55" s="36" t="s">
        <v>30</v>
      </c>
      <c r="J55" s="36">
        <v>0</v>
      </c>
      <c r="K55" s="36" t="str">
        <f>'[1]3.Kondisi kerusakan'!$S$16</f>
        <v>LS</v>
      </c>
      <c r="L55" s="40">
        <v>0</v>
      </c>
      <c r="M55" s="36" t="str">
        <f>'[1]3.Kondisi kerusakan'!$J$16</f>
        <v>T</v>
      </c>
      <c r="N55" s="36">
        <v>0</v>
      </c>
      <c r="O55" s="52">
        <f>'[47]Level 3-1'!$H$17</f>
        <v>1</v>
      </c>
      <c r="P55" s="39" t="str">
        <f t="shared" si="1"/>
        <v>Kerusakan Ringan Memerlukan Pemeriksaan Rutin (Rutin)</v>
      </c>
    </row>
    <row r="56" spans="1:16" s="4" customFormat="1" ht="12.75" x14ac:dyDescent="0.2">
      <c r="A56" s="20">
        <f t="shared" si="0"/>
        <v>47</v>
      </c>
      <c r="B56" s="20" t="s">
        <v>96</v>
      </c>
      <c r="C56" s="20" t="s">
        <v>95</v>
      </c>
      <c r="D56" s="20">
        <v>5</v>
      </c>
      <c r="E56" s="20">
        <v>3.5</v>
      </c>
      <c r="F56" s="21">
        <v>1</v>
      </c>
      <c r="G56" s="20" t="s">
        <v>29</v>
      </c>
      <c r="H56" s="20">
        <v>0</v>
      </c>
      <c r="I56" s="20" t="s">
        <v>30</v>
      </c>
      <c r="J56" s="20">
        <v>1</v>
      </c>
      <c r="K56" s="20" t="str">
        <f>'[1]3.Kondisi kerusakan'!$S$16</f>
        <v>LS</v>
      </c>
      <c r="L56" s="22">
        <v>1</v>
      </c>
      <c r="M56" s="20" t="str">
        <f>'[1]3.Kondisi kerusakan'!$J$16</f>
        <v>T</v>
      </c>
      <c r="N56" s="20">
        <v>0</v>
      </c>
      <c r="O56" s="51">
        <f>'[48]Level 3-1'!$H$17</f>
        <v>2</v>
      </c>
      <c r="P56" s="35" t="str">
        <f t="shared" si="1"/>
        <v>Kerusakan yang memerlukan Pemantauan (Berkala)</v>
      </c>
    </row>
    <row r="57" spans="1:16" s="4" customFormat="1" ht="12.75" x14ac:dyDescent="0.2">
      <c r="A57" s="20">
        <f t="shared" si="0"/>
        <v>48</v>
      </c>
      <c r="B57" s="20" t="s">
        <v>97</v>
      </c>
      <c r="C57" s="20" t="s">
        <v>95</v>
      </c>
      <c r="D57" s="20">
        <v>5</v>
      </c>
      <c r="E57" s="20">
        <v>3.5</v>
      </c>
      <c r="F57" s="21">
        <v>1</v>
      </c>
      <c r="G57" s="20" t="s">
        <v>29</v>
      </c>
      <c r="H57" s="20">
        <v>0</v>
      </c>
      <c r="I57" s="20" t="s">
        <v>30</v>
      </c>
      <c r="J57" s="20">
        <v>0</v>
      </c>
      <c r="K57" s="20" t="str">
        <f>'[1]3.Kondisi kerusakan'!$S$16</f>
        <v>LS</v>
      </c>
      <c r="L57" s="22">
        <v>0</v>
      </c>
      <c r="M57" s="20" t="str">
        <f>'[1]3.Kondisi kerusakan'!$J$16</f>
        <v>T</v>
      </c>
      <c r="N57" s="20">
        <v>0</v>
      </c>
      <c r="O57" s="51">
        <f>'[49]Level 3-1'!$H$17</f>
        <v>2</v>
      </c>
      <c r="P57" s="35" t="str">
        <f t="shared" si="1"/>
        <v>Kerusakan yang memerlukan Pemantauan (Berkala)</v>
      </c>
    </row>
    <row r="58" spans="1:16" s="4" customFormat="1" ht="12.75" x14ac:dyDescent="0.2">
      <c r="A58" s="36">
        <f t="shared" si="0"/>
        <v>49</v>
      </c>
      <c r="B58" s="36" t="s">
        <v>98</v>
      </c>
      <c r="C58" s="36" t="s">
        <v>99</v>
      </c>
      <c r="D58" s="36">
        <v>6</v>
      </c>
      <c r="E58" s="36">
        <v>3</v>
      </c>
      <c r="F58" s="37">
        <v>1</v>
      </c>
      <c r="G58" s="36" t="s">
        <v>29</v>
      </c>
      <c r="H58" s="36">
        <f>'[1]3.Kondisi kerusakan'!$I$16</f>
        <v>0</v>
      </c>
      <c r="I58" s="36" t="s">
        <v>30</v>
      </c>
      <c r="J58" s="36">
        <f>'[1]3.Kondisi kerusakan'!$I$16</f>
        <v>0</v>
      </c>
      <c r="K58" s="36" t="str">
        <f>'[1]3.Kondisi kerusakan'!$S$16</f>
        <v>LS</v>
      </c>
      <c r="L58" s="36">
        <f>'[1]3.Kondisi kerusakan'!$I$16</f>
        <v>0</v>
      </c>
      <c r="M58" s="36" t="str">
        <f>'[1]3.Kondisi kerusakan'!$J$16</f>
        <v>T</v>
      </c>
      <c r="N58" s="36">
        <f>'[1]3.Kondisi kerusakan'!$L$16</f>
        <v>0</v>
      </c>
      <c r="O58" s="38">
        <f>'[50]Level 3-1'!$H$17</f>
        <v>1</v>
      </c>
      <c r="P58" s="39" t="str">
        <f>IF(O58=0,"Baik tanpa kerusakan (Rutin)",IF(O58=1,"Kerusakan Ringan Memerlukan Pemeriksaan Rutin (Rutin)",IF(O58=2,"Kerusakan yang memerlukan Pemantauan (Berkala)",IF(O58=3,"Rusak berat yang memerlukan Perhatian (Rehabilitasi))",IF(O58=4,"Kondisi Kritis yang memerlukan Tindakan Secepatnya",IF(O58=5,"Tidak berfungsi/Runtuh (Penggantian )"))))))</f>
        <v>Kerusakan Ringan Memerlukan Pemeriksaan Rutin (Rutin)</v>
      </c>
    </row>
    <row r="59" spans="1:16" s="4" customFormat="1" ht="12.75" x14ac:dyDescent="0.2">
      <c r="A59" s="20">
        <f t="shared" si="0"/>
        <v>50</v>
      </c>
      <c r="B59" s="20" t="s">
        <v>100</v>
      </c>
      <c r="C59" s="20" t="s">
        <v>99</v>
      </c>
      <c r="D59" s="20">
        <v>6</v>
      </c>
      <c r="E59" s="20">
        <v>6</v>
      </c>
      <c r="F59" s="21">
        <v>1</v>
      </c>
      <c r="G59" s="20" t="s">
        <v>29</v>
      </c>
      <c r="H59" s="20">
        <v>0</v>
      </c>
      <c r="I59" s="20" t="s">
        <v>30</v>
      </c>
      <c r="J59" s="20">
        <v>1</v>
      </c>
      <c r="K59" s="20" t="str">
        <f>'[1]3.Kondisi kerusakan'!$S$16</f>
        <v>LS</v>
      </c>
      <c r="L59" s="22">
        <v>1</v>
      </c>
      <c r="M59" s="20" t="str">
        <f>'[1]3.Kondisi kerusakan'!$J$16</f>
        <v>T</v>
      </c>
      <c r="N59" s="20">
        <v>0</v>
      </c>
      <c r="O59" s="51">
        <f>'[51]Level 3-1'!$H$17</f>
        <v>2</v>
      </c>
      <c r="P59" s="35" t="str">
        <f t="shared" si="1"/>
        <v>Kerusakan yang memerlukan Pemantauan (Berkala)</v>
      </c>
    </row>
    <row r="60" spans="1:16" s="4" customFormat="1" ht="12.75" x14ac:dyDescent="0.2">
      <c r="A60" s="20">
        <f t="shared" si="0"/>
        <v>51</v>
      </c>
      <c r="B60" s="20" t="s">
        <v>101</v>
      </c>
      <c r="C60" s="20" t="s">
        <v>99</v>
      </c>
      <c r="D60" s="20">
        <v>6</v>
      </c>
      <c r="E60" s="20">
        <v>5.7</v>
      </c>
      <c r="F60" s="21">
        <v>1</v>
      </c>
      <c r="G60" s="20" t="s">
        <v>29</v>
      </c>
      <c r="H60" s="20">
        <v>0</v>
      </c>
      <c r="I60" s="20" t="s">
        <v>30</v>
      </c>
      <c r="J60" s="20">
        <v>0</v>
      </c>
      <c r="K60" s="20" t="str">
        <f>'[1]3.Kondisi kerusakan'!$S$16</f>
        <v>LS</v>
      </c>
      <c r="L60" s="22">
        <v>1</v>
      </c>
      <c r="M60" s="20" t="str">
        <f>'[1]3.Kondisi kerusakan'!$J$16</f>
        <v>T</v>
      </c>
      <c r="N60" s="20">
        <v>0</v>
      </c>
      <c r="O60" s="51">
        <f>'[52]Level 3-1'!$H$17</f>
        <v>2</v>
      </c>
      <c r="P60" s="35" t="str">
        <f t="shared" si="1"/>
        <v>Kerusakan yang memerlukan Pemantauan (Berkala)</v>
      </c>
    </row>
    <row r="61" spans="1:16" s="4" customFormat="1" ht="12.75" x14ac:dyDescent="0.2">
      <c r="A61" s="20">
        <f t="shared" si="0"/>
        <v>52</v>
      </c>
      <c r="B61" s="20" t="s">
        <v>102</v>
      </c>
      <c r="C61" s="20" t="s">
        <v>103</v>
      </c>
      <c r="D61" s="20">
        <v>6</v>
      </c>
      <c r="E61" s="20">
        <v>4</v>
      </c>
      <c r="F61" s="21">
        <v>1</v>
      </c>
      <c r="G61" s="20" t="s">
        <v>29</v>
      </c>
      <c r="H61" s="20">
        <v>0</v>
      </c>
      <c r="I61" s="20" t="s">
        <v>30</v>
      </c>
      <c r="J61" s="20">
        <v>0</v>
      </c>
      <c r="K61" s="20" t="str">
        <f>'[1]3.Kondisi kerusakan'!$S$16</f>
        <v>LS</v>
      </c>
      <c r="L61" s="22">
        <v>0</v>
      </c>
      <c r="M61" s="20" t="str">
        <f>'[1]3.Kondisi kerusakan'!$J$16</f>
        <v>T</v>
      </c>
      <c r="N61" s="20">
        <v>0</v>
      </c>
      <c r="O61" s="34">
        <f>'[53]Level 3-1'!$H$17</f>
        <v>2</v>
      </c>
      <c r="P61" s="35" t="str">
        <f t="shared" si="1"/>
        <v>Kerusakan yang memerlukan Pemantauan (Berkala)</v>
      </c>
    </row>
    <row r="62" spans="1:16" s="4" customFormat="1" ht="12.75" x14ac:dyDescent="0.2">
      <c r="A62" s="20">
        <f t="shared" si="0"/>
        <v>53</v>
      </c>
      <c r="B62" s="20" t="s">
        <v>104</v>
      </c>
      <c r="C62" s="20" t="s">
        <v>105</v>
      </c>
      <c r="D62" s="20">
        <v>5</v>
      </c>
      <c r="E62" s="20">
        <v>3.2</v>
      </c>
      <c r="F62" s="21">
        <v>1</v>
      </c>
      <c r="G62" s="20" t="s">
        <v>29</v>
      </c>
      <c r="H62" s="20">
        <v>0</v>
      </c>
      <c r="I62" s="20" t="s">
        <v>30</v>
      </c>
      <c r="J62" s="20">
        <v>0</v>
      </c>
      <c r="K62" s="20" t="str">
        <f>'[1]3.Kondisi kerusakan'!$S$16</f>
        <v>LS</v>
      </c>
      <c r="L62" s="22">
        <v>0</v>
      </c>
      <c r="M62" s="20" t="str">
        <f>'[1]3.Kondisi kerusakan'!$J$16</f>
        <v>T</v>
      </c>
      <c r="N62" s="20">
        <v>0</v>
      </c>
      <c r="O62" s="51">
        <f>'[54]Level 3-1'!$H$17</f>
        <v>1</v>
      </c>
      <c r="P62" s="35" t="str">
        <f t="shared" si="1"/>
        <v>Kerusakan Ringan Memerlukan Pemeriksaan Rutin (Rutin)</v>
      </c>
    </row>
    <row r="63" spans="1:16" s="4" customFormat="1" ht="12.75" x14ac:dyDescent="0.2">
      <c r="A63" s="20">
        <f t="shared" si="0"/>
        <v>54</v>
      </c>
      <c r="B63" s="20" t="s">
        <v>80</v>
      </c>
      <c r="C63" s="20" t="s">
        <v>106</v>
      </c>
      <c r="D63" s="20">
        <v>6</v>
      </c>
      <c r="E63" s="20">
        <v>3.5</v>
      </c>
      <c r="F63" s="21">
        <v>1</v>
      </c>
      <c r="G63" s="20" t="s">
        <v>29</v>
      </c>
      <c r="H63" s="20">
        <v>0</v>
      </c>
      <c r="I63" s="20" t="s">
        <v>30</v>
      </c>
      <c r="J63" s="20">
        <v>1</v>
      </c>
      <c r="K63" s="20" t="str">
        <f>'[1]3.Kondisi kerusakan'!$S$16</f>
        <v>LS</v>
      </c>
      <c r="L63" s="22">
        <v>1</v>
      </c>
      <c r="M63" s="20" t="str">
        <f>'[1]3.Kondisi kerusakan'!$J$16</f>
        <v>T</v>
      </c>
      <c r="N63" s="20">
        <v>0</v>
      </c>
      <c r="O63" s="34">
        <f>'[55]Level 3-1'!$H$17</f>
        <v>1</v>
      </c>
      <c r="P63" s="35" t="str">
        <f t="shared" si="1"/>
        <v>Kerusakan Ringan Memerlukan Pemeriksaan Rutin (Rutin)</v>
      </c>
    </row>
    <row r="64" spans="1:16" s="4" customFormat="1" ht="12.75" x14ac:dyDescent="0.2">
      <c r="A64" s="20">
        <f t="shared" si="0"/>
        <v>55</v>
      </c>
      <c r="B64" s="20" t="s">
        <v>107</v>
      </c>
      <c r="C64" s="20" t="s">
        <v>106</v>
      </c>
      <c r="D64" s="20">
        <v>6</v>
      </c>
      <c r="E64" s="20">
        <v>4.5</v>
      </c>
      <c r="F64" s="21">
        <v>1</v>
      </c>
      <c r="G64" s="20" t="s">
        <v>29</v>
      </c>
      <c r="H64" s="20">
        <v>1</v>
      </c>
      <c r="I64" s="20" t="s">
        <v>30</v>
      </c>
      <c r="J64" s="20">
        <v>1</v>
      </c>
      <c r="K64" s="20" t="str">
        <f>'[1]3.Kondisi kerusakan'!$S$16</f>
        <v>LS</v>
      </c>
      <c r="L64" s="22">
        <v>1</v>
      </c>
      <c r="M64" s="20" t="str">
        <f>'[1]3.Kondisi kerusakan'!$J$16</f>
        <v>T</v>
      </c>
      <c r="N64" s="20">
        <v>1</v>
      </c>
      <c r="O64" s="51">
        <f>'[56]Level 3-1'!$H$17</f>
        <v>1</v>
      </c>
      <c r="P64" s="35" t="str">
        <f t="shared" si="1"/>
        <v>Kerusakan Ringan Memerlukan Pemeriksaan Rutin (Rutin)</v>
      </c>
    </row>
    <row r="65" spans="1:16" s="4" customFormat="1" ht="12.75" x14ac:dyDescent="0.2">
      <c r="A65" s="20">
        <f t="shared" si="0"/>
        <v>56</v>
      </c>
      <c r="B65" s="20" t="s">
        <v>108</v>
      </c>
      <c r="C65" s="20" t="s">
        <v>106</v>
      </c>
      <c r="D65" s="20">
        <v>6</v>
      </c>
      <c r="E65" s="20">
        <v>3.7</v>
      </c>
      <c r="F65" s="21">
        <v>1</v>
      </c>
      <c r="G65" s="20" t="s">
        <v>29</v>
      </c>
      <c r="H65" s="20">
        <v>0</v>
      </c>
      <c r="I65" s="20" t="s">
        <v>30</v>
      </c>
      <c r="J65" s="20">
        <v>1</v>
      </c>
      <c r="K65" s="20" t="str">
        <f>'[1]3.Kondisi kerusakan'!$S$16</f>
        <v>LS</v>
      </c>
      <c r="L65" s="22">
        <v>1</v>
      </c>
      <c r="M65" s="20" t="str">
        <f>'[1]3.Kondisi kerusakan'!$J$16</f>
        <v>T</v>
      </c>
      <c r="N65" s="20">
        <v>0</v>
      </c>
      <c r="O65" s="51">
        <f>'[57]Level 3-1'!$H$17</f>
        <v>1</v>
      </c>
      <c r="P65" s="35" t="str">
        <f t="shared" si="1"/>
        <v>Kerusakan Ringan Memerlukan Pemeriksaan Rutin (Rutin)</v>
      </c>
    </row>
    <row r="66" spans="1:16" s="4" customFormat="1" ht="12.75" x14ac:dyDescent="0.2">
      <c r="A66" s="20">
        <f t="shared" si="0"/>
        <v>57</v>
      </c>
      <c r="B66" s="20" t="s">
        <v>109</v>
      </c>
      <c r="C66" s="20" t="s">
        <v>106</v>
      </c>
      <c r="D66" s="20">
        <v>8</v>
      </c>
      <c r="E66" s="20">
        <v>5.6</v>
      </c>
      <c r="F66" s="21">
        <v>1</v>
      </c>
      <c r="G66" s="20" t="s">
        <v>29</v>
      </c>
      <c r="H66" s="20">
        <v>0</v>
      </c>
      <c r="I66" s="20" t="s">
        <v>30</v>
      </c>
      <c r="J66" s="20">
        <v>1</v>
      </c>
      <c r="K66" s="20" t="str">
        <f>'[1]3.Kondisi kerusakan'!$S$16</f>
        <v>LS</v>
      </c>
      <c r="L66" s="22">
        <v>0</v>
      </c>
      <c r="M66" s="20" t="str">
        <f>'[1]3.Kondisi kerusakan'!$J$16</f>
        <v>T</v>
      </c>
      <c r="N66" s="20">
        <v>0</v>
      </c>
      <c r="O66" s="51">
        <f>'[58]Level 3-1'!$H$17</f>
        <v>1</v>
      </c>
      <c r="P66" s="35" t="str">
        <f t="shared" si="1"/>
        <v>Kerusakan Ringan Memerlukan Pemeriksaan Rutin (Rutin)</v>
      </c>
    </row>
    <row r="67" spans="1:16" s="4" customFormat="1" ht="12.75" x14ac:dyDescent="0.2">
      <c r="A67" s="20">
        <f t="shared" si="0"/>
        <v>58</v>
      </c>
      <c r="B67" s="20" t="s">
        <v>110</v>
      </c>
      <c r="C67" s="20" t="s">
        <v>106</v>
      </c>
      <c r="D67" s="20">
        <v>6</v>
      </c>
      <c r="E67" s="20">
        <v>4.8</v>
      </c>
      <c r="F67" s="21">
        <v>1</v>
      </c>
      <c r="G67" s="20" t="s">
        <v>29</v>
      </c>
      <c r="H67" s="20">
        <v>0</v>
      </c>
      <c r="I67" s="20" t="s">
        <v>30</v>
      </c>
      <c r="J67" s="20">
        <v>0</v>
      </c>
      <c r="K67" s="20" t="str">
        <f>'[1]3.Kondisi kerusakan'!$S$16</f>
        <v>LS</v>
      </c>
      <c r="L67" s="22">
        <v>0</v>
      </c>
      <c r="M67" s="20" t="str">
        <f>'[1]3.Kondisi kerusakan'!$J$16</f>
        <v>T</v>
      </c>
      <c r="N67" s="20">
        <v>0</v>
      </c>
      <c r="O67" s="34">
        <f>'[59]Level 3-1'!$H$17</f>
        <v>1</v>
      </c>
      <c r="P67" s="35" t="str">
        <f t="shared" si="1"/>
        <v>Kerusakan Ringan Memerlukan Pemeriksaan Rutin (Rutin)</v>
      </c>
    </row>
    <row r="68" spans="1:16" s="4" customFormat="1" ht="12.75" x14ac:dyDescent="0.2">
      <c r="A68" s="20">
        <f t="shared" si="0"/>
        <v>59</v>
      </c>
      <c r="B68" s="20" t="s">
        <v>111</v>
      </c>
      <c r="C68" s="20" t="s">
        <v>106</v>
      </c>
      <c r="D68" s="20">
        <v>6</v>
      </c>
      <c r="E68" s="20">
        <v>4.4000000000000004</v>
      </c>
      <c r="F68" s="21">
        <v>1</v>
      </c>
      <c r="G68" s="20" t="s">
        <v>29</v>
      </c>
      <c r="H68" s="20">
        <v>0</v>
      </c>
      <c r="I68" s="20" t="s">
        <v>30</v>
      </c>
      <c r="J68" s="20">
        <v>0</v>
      </c>
      <c r="K68" s="20" t="str">
        <f>'[1]3.Kondisi kerusakan'!$S$16</f>
        <v>LS</v>
      </c>
      <c r="L68" s="22">
        <v>0</v>
      </c>
      <c r="M68" s="20" t="str">
        <f>'[1]3.Kondisi kerusakan'!$J$16</f>
        <v>T</v>
      </c>
      <c r="N68" s="20">
        <v>0</v>
      </c>
      <c r="O68" s="34">
        <f>'[60]Level 3-1'!$H$17</f>
        <v>2</v>
      </c>
      <c r="P68" s="35" t="str">
        <f t="shared" si="1"/>
        <v>Kerusakan yang memerlukan Pemantauan (Berkala)</v>
      </c>
    </row>
    <row r="69" spans="1:16" s="4" customFormat="1" ht="12.75" x14ac:dyDescent="0.2">
      <c r="A69" s="20">
        <f t="shared" si="0"/>
        <v>60</v>
      </c>
      <c r="B69" s="20" t="s">
        <v>112</v>
      </c>
      <c r="C69" s="20" t="s">
        <v>106</v>
      </c>
      <c r="D69" s="20">
        <v>12</v>
      </c>
      <c r="E69" s="20">
        <v>5.2</v>
      </c>
      <c r="F69" s="21">
        <v>1</v>
      </c>
      <c r="G69" s="20" t="s">
        <v>29</v>
      </c>
      <c r="H69" s="20"/>
      <c r="I69" s="20" t="s">
        <v>30</v>
      </c>
      <c r="J69" s="20"/>
      <c r="K69" s="20" t="str">
        <f>'[1]3.Kondisi kerusakan'!$S$16</f>
        <v>LS</v>
      </c>
      <c r="L69" s="22"/>
      <c r="M69" s="20" t="str">
        <f>'[1]3.Kondisi kerusakan'!$J$16</f>
        <v>T</v>
      </c>
      <c r="N69" s="20"/>
      <c r="O69" s="34">
        <f>'[61]Level 3-1'!$H$17</f>
        <v>1</v>
      </c>
      <c r="P69" s="35" t="str">
        <f>IF(O69=0,"Baik tanpa kerusakan (Rutin)",IF(O69=1,"Kerusakan Ringan Memerlukan Pemeriksaan Rutin (Rutin)",IF(O69=2,"Kerusakan yang memerlukan Pemantauan (Berkala)",IF(O69=3,"Rusak berat yang memerlukan Perhatian (Rehabilitasi))",IF(O69=4,"Kondisi Kritis yang memerlukan Tindakan Secepatnya",IF(O69=5,"Tidak berfungsi/Runtuh (Penggantian )"))))))</f>
        <v>Kerusakan Ringan Memerlukan Pemeriksaan Rutin (Rutin)</v>
      </c>
    </row>
    <row r="70" spans="1:16" x14ac:dyDescent="0.25">
      <c r="A70" s="20">
        <f t="shared" si="0"/>
        <v>61</v>
      </c>
      <c r="B70" s="20" t="s">
        <v>113</v>
      </c>
      <c r="C70" s="20" t="s">
        <v>106</v>
      </c>
      <c r="D70" s="20">
        <v>20</v>
      </c>
      <c r="E70" s="20">
        <v>6</v>
      </c>
      <c r="F70" s="21">
        <v>1</v>
      </c>
      <c r="G70" s="20" t="s">
        <v>29</v>
      </c>
      <c r="H70" s="20">
        <v>0</v>
      </c>
      <c r="I70" s="20" t="s">
        <v>30</v>
      </c>
      <c r="J70" s="20">
        <v>0</v>
      </c>
      <c r="K70" s="20" t="str">
        <f>'[1]3.Kondisi kerusakan'!$S$16</f>
        <v>LS</v>
      </c>
      <c r="L70" s="22">
        <v>0</v>
      </c>
      <c r="M70" s="20" t="str">
        <f>'[1]3.Kondisi kerusakan'!$J$16</f>
        <v>T</v>
      </c>
      <c r="N70" s="20">
        <v>0</v>
      </c>
      <c r="O70" s="34">
        <f>'[62]Level 3-1'!$H$17</f>
        <v>1</v>
      </c>
      <c r="P70" s="35" t="str">
        <f t="shared" si="1"/>
        <v>Kerusakan Ringan Memerlukan Pemeriksaan Rutin (Rutin)</v>
      </c>
    </row>
    <row r="71" spans="1:16" x14ac:dyDescent="0.25">
      <c r="A71" s="20">
        <f t="shared" si="0"/>
        <v>62</v>
      </c>
      <c r="B71" s="20" t="s">
        <v>114</v>
      </c>
      <c r="C71" s="20" t="s">
        <v>106</v>
      </c>
      <c r="D71" s="20">
        <v>8</v>
      </c>
      <c r="E71" s="20">
        <v>4.5999999999999996</v>
      </c>
      <c r="F71" s="21">
        <v>1</v>
      </c>
      <c r="G71" s="20" t="s">
        <v>29</v>
      </c>
      <c r="H71" s="20">
        <v>1</v>
      </c>
      <c r="I71" s="20" t="s">
        <v>30</v>
      </c>
      <c r="J71" s="20">
        <v>1</v>
      </c>
      <c r="K71" s="20" t="str">
        <f>'[1]3.Kondisi kerusakan'!$S$16</f>
        <v>LS</v>
      </c>
      <c r="L71" s="22">
        <v>1</v>
      </c>
      <c r="M71" s="20" t="str">
        <f>'[1]3.Kondisi kerusakan'!$J$16</f>
        <v>T</v>
      </c>
      <c r="N71" s="20">
        <v>1</v>
      </c>
      <c r="O71" s="34">
        <f>'[63]Level 3-1'!$H$17</f>
        <v>2</v>
      </c>
      <c r="P71" s="35" t="str">
        <f t="shared" si="1"/>
        <v>Kerusakan yang memerlukan Pemantauan (Berkala)</v>
      </c>
    </row>
    <row r="72" spans="1:16" x14ac:dyDescent="0.25">
      <c r="A72" s="20">
        <f t="shared" si="0"/>
        <v>63</v>
      </c>
      <c r="B72" s="20" t="s">
        <v>115</v>
      </c>
      <c r="C72" s="20" t="s">
        <v>106</v>
      </c>
      <c r="D72" s="20">
        <v>6</v>
      </c>
      <c r="E72" s="20">
        <v>3.5</v>
      </c>
      <c r="F72" s="21">
        <v>1</v>
      </c>
      <c r="G72" s="20" t="s">
        <v>29</v>
      </c>
      <c r="H72" s="20">
        <v>3</v>
      </c>
      <c r="I72" s="20" t="s">
        <v>30</v>
      </c>
      <c r="J72" s="20">
        <v>1</v>
      </c>
      <c r="K72" s="20" t="str">
        <f>'[1]3.Kondisi kerusakan'!$S$16</f>
        <v>LS</v>
      </c>
      <c r="L72" s="22">
        <v>1</v>
      </c>
      <c r="M72" s="20" t="str">
        <f>'[1]3.Kondisi kerusakan'!$J$16</f>
        <v>T</v>
      </c>
      <c r="N72" s="20">
        <v>0</v>
      </c>
      <c r="O72" s="34">
        <f>'[54]Level 3-1'!$H$17</f>
        <v>1</v>
      </c>
      <c r="P72" s="35" t="str">
        <f t="shared" si="1"/>
        <v>Kerusakan Ringan Memerlukan Pemeriksaan Rutin (Rutin)</v>
      </c>
    </row>
    <row r="73" spans="1:16" x14ac:dyDescent="0.25">
      <c r="A73" s="20">
        <f t="shared" si="0"/>
        <v>64</v>
      </c>
      <c r="B73" s="20" t="s">
        <v>116</v>
      </c>
      <c r="C73" s="20" t="s">
        <v>117</v>
      </c>
      <c r="D73" s="20">
        <v>8</v>
      </c>
      <c r="E73" s="20">
        <v>3.5</v>
      </c>
      <c r="F73" s="21">
        <v>1</v>
      </c>
      <c r="G73" s="20" t="s">
        <v>29</v>
      </c>
      <c r="H73" s="20"/>
      <c r="I73" s="20" t="s">
        <v>30</v>
      </c>
      <c r="J73" s="20"/>
      <c r="K73" s="20" t="str">
        <f>'[1]3.Kondisi kerusakan'!$S$16</f>
        <v>LS</v>
      </c>
      <c r="L73" s="22"/>
      <c r="M73" s="20" t="str">
        <f>'[1]3.Kondisi kerusakan'!$J$16</f>
        <v>T</v>
      </c>
      <c r="N73" s="20"/>
      <c r="O73" s="34">
        <f>'[64]Level 3-1'!$H$17</f>
        <v>2</v>
      </c>
      <c r="P73" s="35" t="str">
        <f t="shared" si="1"/>
        <v>Kerusakan yang memerlukan Pemantauan (Berkala)</v>
      </c>
    </row>
    <row r="74" spans="1:16" s="4" customFormat="1" ht="12.75" x14ac:dyDescent="0.2">
      <c r="A74" s="20">
        <f t="shared" si="0"/>
        <v>65</v>
      </c>
      <c r="B74" s="20" t="s">
        <v>118</v>
      </c>
      <c r="C74" s="20" t="s">
        <v>119</v>
      </c>
      <c r="D74" s="20">
        <v>6</v>
      </c>
      <c r="E74" s="20">
        <v>4.3</v>
      </c>
      <c r="F74" s="21">
        <v>1</v>
      </c>
      <c r="G74" s="20" t="s">
        <v>29</v>
      </c>
      <c r="H74" s="20">
        <v>1</v>
      </c>
      <c r="I74" s="20" t="s">
        <v>30</v>
      </c>
      <c r="J74" s="20">
        <v>1</v>
      </c>
      <c r="K74" s="20" t="str">
        <f>'[1]3.Kondisi kerusakan'!$S$16</f>
        <v>LS</v>
      </c>
      <c r="L74" s="22">
        <v>1</v>
      </c>
      <c r="M74" s="20" t="str">
        <f>'[1]3.Kondisi kerusakan'!$J$16</f>
        <v>T</v>
      </c>
      <c r="N74" s="20">
        <v>0</v>
      </c>
      <c r="O74" s="34">
        <f>'[65]Level 3-1'!$H$17</f>
        <v>3</v>
      </c>
      <c r="P74" s="35" t="str">
        <f t="shared" si="1"/>
        <v>Rusak berat yang memerlukan Perhatian (Rehabilitasi))</v>
      </c>
    </row>
    <row r="75" spans="1:16" s="4" customFormat="1" ht="12.75" x14ac:dyDescent="0.2">
      <c r="A75" s="20">
        <f t="shared" ref="A75:A100" si="2">+A74+1</f>
        <v>66</v>
      </c>
      <c r="B75" s="20" t="s">
        <v>120</v>
      </c>
      <c r="C75" s="20" t="s">
        <v>119</v>
      </c>
      <c r="D75" s="20">
        <v>12</v>
      </c>
      <c r="E75" s="20">
        <v>4</v>
      </c>
      <c r="F75" s="21">
        <v>1</v>
      </c>
      <c r="G75" s="20" t="s">
        <v>29</v>
      </c>
      <c r="H75" s="20">
        <v>1</v>
      </c>
      <c r="I75" s="20" t="s">
        <v>30</v>
      </c>
      <c r="J75" s="20">
        <v>1</v>
      </c>
      <c r="K75" s="20" t="str">
        <f>'[1]3.Kondisi kerusakan'!$S$16</f>
        <v>LS</v>
      </c>
      <c r="L75" s="22">
        <v>1</v>
      </c>
      <c r="M75" s="20" t="str">
        <f>'[1]3.Kondisi kerusakan'!$J$16</f>
        <v>T</v>
      </c>
      <c r="N75" s="20">
        <v>0</v>
      </c>
      <c r="O75" s="34">
        <f>'[66]Level 3-1'!$H$17</f>
        <v>2</v>
      </c>
      <c r="P75" s="35" t="str">
        <f t="shared" ref="P75:P100" si="3">IF(O75=0,"Baik tanpa kerusakan (Rutin)",IF(O75=1,"Kerusakan Ringan Memerlukan Pemeriksaan Rutin (Rutin)",IF(O75=2,"Kerusakan yang memerlukan Pemantauan (Berkala)",IF(O75=3,"Rusak berat yang memerlukan Perhatian (Rehabilitasi))",IF(O75=4,"Kondisi Kritis yang memerlukan Tindakan Secepatnya",IF(O75=5,"Tidak berfungsi/Runtuh (Penggantian )"))))))</f>
        <v>Kerusakan yang memerlukan Pemantauan (Berkala)</v>
      </c>
    </row>
    <row r="76" spans="1:16" s="4" customFormat="1" ht="12.75" x14ac:dyDescent="0.2">
      <c r="A76" s="20">
        <f t="shared" si="2"/>
        <v>67</v>
      </c>
      <c r="B76" s="20" t="s">
        <v>121</v>
      </c>
      <c r="C76" s="20" t="s">
        <v>119</v>
      </c>
      <c r="D76" s="20">
        <v>6</v>
      </c>
      <c r="E76" s="20">
        <v>4.5</v>
      </c>
      <c r="F76" s="21">
        <v>1</v>
      </c>
      <c r="G76" s="20" t="s">
        <v>29</v>
      </c>
      <c r="H76" s="20">
        <v>0</v>
      </c>
      <c r="I76" s="20" t="s">
        <v>30</v>
      </c>
      <c r="J76" s="20">
        <v>0</v>
      </c>
      <c r="K76" s="20" t="str">
        <f>'[1]3.Kondisi kerusakan'!$S$16</f>
        <v>LS</v>
      </c>
      <c r="L76" s="22">
        <v>0</v>
      </c>
      <c r="M76" s="20" t="str">
        <f>'[1]3.Kondisi kerusakan'!$J$16</f>
        <v>T</v>
      </c>
      <c r="N76" s="20">
        <v>0</v>
      </c>
      <c r="O76" s="34">
        <f>'[67]Level 3-1'!$H$17</f>
        <v>2</v>
      </c>
      <c r="P76" s="35" t="str">
        <f t="shared" si="3"/>
        <v>Kerusakan yang memerlukan Pemantauan (Berkala)</v>
      </c>
    </row>
    <row r="77" spans="1:16" s="4" customFormat="1" ht="12.75" x14ac:dyDescent="0.2">
      <c r="A77" s="20">
        <f t="shared" si="2"/>
        <v>68</v>
      </c>
      <c r="B77" s="20" t="s">
        <v>122</v>
      </c>
      <c r="C77" s="20" t="s">
        <v>123</v>
      </c>
      <c r="D77" s="20">
        <v>9</v>
      </c>
      <c r="E77" s="20">
        <v>5.0999999999999996</v>
      </c>
      <c r="F77" s="21">
        <v>1</v>
      </c>
      <c r="G77" s="20" t="s">
        <v>29</v>
      </c>
      <c r="H77" s="20">
        <v>1</v>
      </c>
      <c r="I77" s="20" t="s">
        <v>30</v>
      </c>
      <c r="J77" s="20">
        <v>1</v>
      </c>
      <c r="K77" s="20" t="str">
        <f>'[1]3.Kondisi kerusakan'!$S$16</f>
        <v>LS</v>
      </c>
      <c r="L77" s="22">
        <v>1</v>
      </c>
      <c r="M77" s="20" t="str">
        <f>'[1]3.Kondisi kerusakan'!$J$16</f>
        <v>T</v>
      </c>
      <c r="N77" s="20">
        <v>0</v>
      </c>
      <c r="O77" s="34">
        <f>'[68]Level 3-1'!$H$17</f>
        <v>2</v>
      </c>
      <c r="P77" s="35" t="str">
        <f t="shared" si="3"/>
        <v>Kerusakan yang memerlukan Pemantauan (Berkala)</v>
      </c>
    </row>
    <row r="78" spans="1:16" s="4" customFormat="1" ht="12.75" x14ac:dyDescent="0.2">
      <c r="A78" s="30">
        <f t="shared" si="2"/>
        <v>69</v>
      </c>
      <c r="B78" s="30" t="s">
        <v>124</v>
      </c>
      <c r="C78" s="30" t="s">
        <v>123</v>
      </c>
      <c r="D78" s="30">
        <v>7</v>
      </c>
      <c r="E78" s="30">
        <v>3.5</v>
      </c>
      <c r="F78" s="31">
        <v>1</v>
      </c>
      <c r="G78" s="30" t="s">
        <v>29</v>
      </c>
      <c r="H78" s="30">
        <v>4</v>
      </c>
      <c r="I78" s="30" t="s">
        <v>30</v>
      </c>
      <c r="J78" s="30">
        <v>4</v>
      </c>
      <c r="K78" s="30" t="str">
        <f>'[1]3.Kondisi kerusakan'!$S$16</f>
        <v>LS</v>
      </c>
      <c r="L78" s="54">
        <v>4</v>
      </c>
      <c r="M78" s="30" t="str">
        <f>'[1]3.Kondisi kerusakan'!$J$16</f>
        <v>T</v>
      </c>
      <c r="N78" s="30">
        <v>4</v>
      </c>
      <c r="O78" s="55">
        <f>'[69]Level 3-1'!$H$17</f>
        <v>4</v>
      </c>
      <c r="P78" s="33" t="str">
        <f t="shared" si="3"/>
        <v>Kondisi Kritis yang memerlukan Tindakan Secepatnya</v>
      </c>
    </row>
    <row r="79" spans="1:16" s="4" customFormat="1" ht="12.75" x14ac:dyDescent="0.2">
      <c r="A79" s="20">
        <f t="shared" si="2"/>
        <v>70</v>
      </c>
      <c r="B79" s="20" t="s">
        <v>125</v>
      </c>
      <c r="C79" s="20" t="s">
        <v>123</v>
      </c>
      <c r="D79" s="20">
        <v>11</v>
      </c>
      <c r="E79" s="20">
        <v>4.0999999999999996</v>
      </c>
      <c r="F79" s="21">
        <v>1</v>
      </c>
      <c r="G79" s="20" t="s">
        <v>29</v>
      </c>
      <c r="H79" s="20">
        <v>0</v>
      </c>
      <c r="I79" s="20" t="s">
        <v>30</v>
      </c>
      <c r="J79" s="20">
        <v>0</v>
      </c>
      <c r="K79" s="20" t="str">
        <f>'[1]3.Kondisi kerusakan'!$S$16</f>
        <v>LS</v>
      </c>
      <c r="L79" s="22">
        <v>0</v>
      </c>
      <c r="M79" s="20" t="str">
        <f>'[1]3.Kondisi kerusakan'!$J$16</f>
        <v>T</v>
      </c>
      <c r="N79" s="20">
        <v>0</v>
      </c>
      <c r="O79" s="34">
        <f>'[70]Level 3-1'!$H$17</f>
        <v>2</v>
      </c>
      <c r="P79" s="35" t="str">
        <f t="shared" si="3"/>
        <v>Kerusakan yang memerlukan Pemantauan (Berkala)</v>
      </c>
    </row>
    <row r="80" spans="1:16" s="4" customFormat="1" ht="12.75" x14ac:dyDescent="0.2">
      <c r="A80" s="20">
        <f t="shared" si="2"/>
        <v>71</v>
      </c>
      <c r="B80" s="20" t="s">
        <v>126</v>
      </c>
      <c r="C80" s="20" t="s">
        <v>123</v>
      </c>
      <c r="D80" s="20">
        <v>12</v>
      </c>
      <c r="E80" s="20">
        <v>4.5999999999999996</v>
      </c>
      <c r="F80" s="21">
        <v>1</v>
      </c>
      <c r="G80" s="20" t="s">
        <v>29</v>
      </c>
      <c r="H80" s="20">
        <v>3</v>
      </c>
      <c r="I80" s="20" t="s">
        <v>30</v>
      </c>
      <c r="J80" s="20">
        <v>0</v>
      </c>
      <c r="K80" s="20" t="str">
        <f>'[1]3.Kondisi kerusakan'!$S$16</f>
        <v>LS</v>
      </c>
      <c r="L80" s="22">
        <v>3</v>
      </c>
      <c r="M80" s="20" t="str">
        <f>'[1]3.Kondisi kerusakan'!$J$16</f>
        <v>T</v>
      </c>
      <c r="N80" s="20">
        <v>3</v>
      </c>
      <c r="O80" s="34">
        <f>'[71]Level 3-1'!$H$17</f>
        <v>2</v>
      </c>
      <c r="P80" s="35" t="str">
        <f t="shared" si="3"/>
        <v>Kerusakan yang memerlukan Pemantauan (Berkala)</v>
      </c>
    </row>
    <row r="81" spans="1:17" s="4" customFormat="1" ht="12.75" x14ac:dyDescent="0.2">
      <c r="A81" s="20">
        <f t="shared" si="2"/>
        <v>72</v>
      </c>
      <c r="B81" s="20" t="s">
        <v>127</v>
      </c>
      <c r="C81" s="20" t="s">
        <v>128</v>
      </c>
      <c r="D81" s="20">
        <v>8</v>
      </c>
      <c r="E81" s="20">
        <v>5.2</v>
      </c>
      <c r="F81" s="21">
        <v>1</v>
      </c>
      <c r="G81" s="20" t="s">
        <v>29</v>
      </c>
      <c r="H81" s="20">
        <v>0</v>
      </c>
      <c r="I81" s="20" t="s">
        <v>30</v>
      </c>
      <c r="J81" s="20">
        <v>0</v>
      </c>
      <c r="K81" s="20" t="str">
        <f>'[1]3.Kondisi kerusakan'!$S$16</f>
        <v>LS</v>
      </c>
      <c r="L81" s="22">
        <v>0</v>
      </c>
      <c r="M81" s="20" t="str">
        <f>'[1]3.Kondisi kerusakan'!$J$16</f>
        <v>T</v>
      </c>
      <c r="N81" s="20">
        <v>0</v>
      </c>
      <c r="O81" s="56">
        <f>'[72]Level 3-1'!$H$17</f>
        <v>1</v>
      </c>
      <c r="P81" s="35" t="str">
        <f t="shared" si="3"/>
        <v>Kerusakan Ringan Memerlukan Pemeriksaan Rutin (Rutin)</v>
      </c>
    </row>
    <row r="82" spans="1:17" s="4" customFormat="1" ht="12.75" x14ac:dyDescent="0.2">
      <c r="A82" s="20">
        <f t="shared" si="2"/>
        <v>73</v>
      </c>
      <c r="B82" s="20" t="s">
        <v>129</v>
      </c>
      <c r="C82" s="20" t="s">
        <v>128</v>
      </c>
      <c r="D82" s="20">
        <v>15</v>
      </c>
      <c r="E82" s="20">
        <v>5.4</v>
      </c>
      <c r="F82" s="21">
        <v>1</v>
      </c>
      <c r="G82" s="20" t="s">
        <v>29</v>
      </c>
      <c r="H82" s="20">
        <v>0</v>
      </c>
      <c r="I82" s="20" t="s">
        <v>30</v>
      </c>
      <c r="J82" s="20">
        <v>0</v>
      </c>
      <c r="K82" s="20" t="str">
        <f>'[1]3.Kondisi kerusakan'!$S$16</f>
        <v>LS</v>
      </c>
      <c r="L82" s="22">
        <v>0</v>
      </c>
      <c r="M82" s="20" t="str">
        <f>'[1]3.Kondisi kerusakan'!$J$16</f>
        <v>T</v>
      </c>
      <c r="N82" s="20">
        <v>0</v>
      </c>
      <c r="O82" s="56">
        <f>'[73]Level 3-1'!$H$17</f>
        <v>1</v>
      </c>
      <c r="P82" s="35" t="str">
        <f t="shared" si="3"/>
        <v>Kerusakan Ringan Memerlukan Pemeriksaan Rutin (Rutin)</v>
      </c>
    </row>
    <row r="83" spans="1:17" s="4" customFormat="1" ht="12.75" x14ac:dyDescent="0.2">
      <c r="A83" s="20">
        <f t="shared" si="2"/>
        <v>74</v>
      </c>
      <c r="B83" s="20" t="s">
        <v>130</v>
      </c>
      <c r="C83" s="20" t="s">
        <v>131</v>
      </c>
      <c r="D83" s="20">
        <v>6</v>
      </c>
      <c r="E83" s="20">
        <v>4</v>
      </c>
      <c r="F83" s="21">
        <v>1</v>
      </c>
      <c r="G83" s="20" t="s">
        <v>29</v>
      </c>
      <c r="H83" s="20">
        <v>0</v>
      </c>
      <c r="I83" s="20" t="s">
        <v>30</v>
      </c>
      <c r="J83" s="20">
        <v>0</v>
      </c>
      <c r="K83" s="20" t="str">
        <f>'[1]3.Kondisi kerusakan'!$S$16</f>
        <v>LS</v>
      </c>
      <c r="L83" s="22">
        <v>0</v>
      </c>
      <c r="M83" s="20" t="str">
        <f>'[1]3.Kondisi kerusakan'!$J$16</f>
        <v>T</v>
      </c>
      <c r="N83" s="20">
        <v>0</v>
      </c>
      <c r="O83" s="51">
        <f>'[74]Level 3-1'!$H$17</f>
        <v>2</v>
      </c>
      <c r="P83" s="35" t="str">
        <f t="shared" si="3"/>
        <v>Kerusakan yang memerlukan Pemantauan (Berkala)</v>
      </c>
    </row>
    <row r="84" spans="1:17" s="4" customFormat="1" ht="12.75" x14ac:dyDescent="0.2">
      <c r="A84" s="20">
        <f t="shared" si="2"/>
        <v>75</v>
      </c>
      <c r="B84" s="20" t="s">
        <v>132</v>
      </c>
      <c r="C84" s="20" t="s">
        <v>131</v>
      </c>
      <c r="D84" s="20">
        <v>6</v>
      </c>
      <c r="E84" s="20">
        <v>4</v>
      </c>
      <c r="F84" s="21">
        <v>1</v>
      </c>
      <c r="G84" s="20" t="s">
        <v>29</v>
      </c>
      <c r="H84" s="20">
        <v>0</v>
      </c>
      <c r="I84" s="20" t="s">
        <v>30</v>
      </c>
      <c r="J84" s="20">
        <v>0</v>
      </c>
      <c r="K84" s="20" t="str">
        <f>'[1]3.Kondisi kerusakan'!$S$16</f>
        <v>LS</v>
      </c>
      <c r="L84" s="22">
        <v>0</v>
      </c>
      <c r="M84" s="20" t="str">
        <f>'[1]3.Kondisi kerusakan'!$J$16</f>
        <v>T</v>
      </c>
      <c r="N84" s="20">
        <v>0</v>
      </c>
      <c r="O84" s="51">
        <f>'[75]Level 3-1'!$H$17</f>
        <v>2</v>
      </c>
      <c r="P84" s="35" t="str">
        <f t="shared" si="3"/>
        <v>Kerusakan yang memerlukan Pemantauan (Berkala)</v>
      </c>
    </row>
    <row r="85" spans="1:17" s="4" customFormat="1" ht="12.75" x14ac:dyDescent="0.2">
      <c r="A85" s="20">
        <f t="shared" si="2"/>
        <v>76</v>
      </c>
      <c r="B85" s="20" t="s">
        <v>133</v>
      </c>
      <c r="C85" s="20" t="s">
        <v>131</v>
      </c>
      <c r="D85" s="20">
        <v>15</v>
      </c>
      <c r="E85" s="20">
        <v>5</v>
      </c>
      <c r="F85" s="21">
        <v>2</v>
      </c>
      <c r="G85" s="20" t="s">
        <v>29</v>
      </c>
      <c r="H85" s="20">
        <v>0</v>
      </c>
      <c r="I85" s="20" t="s">
        <v>30</v>
      </c>
      <c r="J85" s="20">
        <v>0</v>
      </c>
      <c r="K85" s="20" t="str">
        <f>'[1]3.Kondisi kerusakan'!$S$16</f>
        <v>LS</v>
      </c>
      <c r="L85" s="22">
        <v>0</v>
      </c>
      <c r="M85" s="20" t="str">
        <f>'[1]3.Kondisi kerusakan'!$J$16</f>
        <v>T</v>
      </c>
      <c r="N85" s="20">
        <v>0</v>
      </c>
      <c r="O85" s="51">
        <f>'[76]Level 3-1'!$H$17</f>
        <v>2</v>
      </c>
      <c r="P85" s="35" t="str">
        <f t="shared" si="3"/>
        <v>Kerusakan yang memerlukan Pemantauan (Berkala)</v>
      </c>
    </row>
    <row r="86" spans="1:17" s="4" customFormat="1" ht="12.75" x14ac:dyDescent="0.2">
      <c r="A86" s="20">
        <f t="shared" si="2"/>
        <v>77</v>
      </c>
      <c r="B86" s="20" t="s">
        <v>134</v>
      </c>
      <c r="C86" s="20" t="s">
        <v>131</v>
      </c>
      <c r="D86" s="20">
        <v>21</v>
      </c>
      <c r="E86" s="20">
        <v>5</v>
      </c>
      <c r="F86" s="21">
        <v>2</v>
      </c>
      <c r="G86" s="20" t="s">
        <v>29</v>
      </c>
      <c r="H86" s="20">
        <v>0</v>
      </c>
      <c r="I86" s="20" t="s">
        <v>30</v>
      </c>
      <c r="J86" s="20">
        <v>0</v>
      </c>
      <c r="K86" s="20" t="str">
        <f>'[1]3.Kondisi kerusakan'!$S$16</f>
        <v>LS</v>
      </c>
      <c r="L86" s="22">
        <v>0</v>
      </c>
      <c r="M86" s="20" t="str">
        <f>'[1]3.Kondisi kerusakan'!$J$16</f>
        <v>T</v>
      </c>
      <c r="N86" s="20">
        <v>0</v>
      </c>
      <c r="O86" s="51">
        <f>'[77]Level 3-1'!$H$17</f>
        <v>1</v>
      </c>
      <c r="P86" s="35" t="str">
        <f t="shared" si="3"/>
        <v>Kerusakan Ringan Memerlukan Pemeriksaan Rutin (Rutin)</v>
      </c>
    </row>
    <row r="87" spans="1:17" s="4" customFormat="1" ht="12.75" x14ac:dyDescent="0.2">
      <c r="A87" s="20">
        <f t="shared" si="2"/>
        <v>78</v>
      </c>
      <c r="B87" s="20" t="s">
        <v>135</v>
      </c>
      <c r="C87" s="20" t="s">
        <v>131</v>
      </c>
      <c r="D87" s="20">
        <v>18</v>
      </c>
      <c r="E87" s="20">
        <v>5</v>
      </c>
      <c r="F87" s="21">
        <v>2</v>
      </c>
      <c r="G87" s="20" t="s">
        <v>29</v>
      </c>
      <c r="H87" s="20">
        <v>0</v>
      </c>
      <c r="I87" s="20" t="s">
        <v>30</v>
      </c>
      <c r="J87" s="20">
        <v>0</v>
      </c>
      <c r="K87" s="20" t="str">
        <f>'[1]3.Kondisi kerusakan'!$S$16</f>
        <v>LS</v>
      </c>
      <c r="L87" s="22">
        <v>0</v>
      </c>
      <c r="M87" s="20" t="str">
        <f>'[1]3.Kondisi kerusakan'!$J$16</f>
        <v>T</v>
      </c>
      <c r="N87" s="20">
        <v>0</v>
      </c>
      <c r="O87" s="51">
        <f>'[78]Level 3-1'!$H$17</f>
        <v>2</v>
      </c>
      <c r="P87" s="35" t="str">
        <f t="shared" si="3"/>
        <v>Kerusakan yang memerlukan Pemantauan (Berkala)</v>
      </c>
    </row>
    <row r="88" spans="1:17" s="57" customFormat="1" ht="12.75" x14ac:dyDescent="0.2">
      <c r="A88" s="41">
        <f t="shared" si="2"/>
        <v>79</v>
      </c>
      <c r="B88" s="41" t="s">
        <v>136</v>
      </c>
      <c r="C88" s="41" t="s">
        <v>137</v>
      </c>
      <c r="D88" s="41">
        <v>6</v>
      </c>
      <c r="E88" s="41">
        <v>3.5</v>
      </c>
      <c r="F88" s="42">
        <v>1</v>
      </c>
      <c r="G88" s="41" t="s">
        <v>29</v>
      </c>
      <c r="H88" s="41">
        <v>3</v>
      </c>
      <c r="I88" s="41" t="s">
        <v>30</v>
      </c>
      <c r="J88" s="41">
        <v>3</v>
      </c>
      <c r="K88" s="41" t="str">
        <f>'[1]3.Kondisi kerusakan'!$S$16</f>
        <v>LS</v>
      </c>
      <c r="L88" s="43">
        <v>2</v>
      </c>
      <c r="M88" s="41" t="str">
        <f>'[1]3.Kondisi kerusakan'!$J$16</f>
        <v>T</v>
      </c>
      <c r="N88" s="41">
        <v>0</v>
      </c>
      <c r="O88" s="44">
        <f>'[79]Level 3-1'!$H$17</f>
        <v>5</v>
      </c>
      <c r="P88" s="45" t="str">
        <f t="shared" si="3"/>
        <v>Tidak berfungsi/Runtuh (Penggantian )</v>
      </c>
      <c r="Q88" s="57" t="s">
        <v>138</v>
      </c>
    </row>
    <row r="89" spans="1:17" s="4" customFormat="1" ht="12.75" x14ac:dyDescent="0.2">
      <c r="A89" s="20">
        <f t="shared" si="2"/>
        <v>80</v>
      </c>
      <c r="B89" s="20" t="s">
        <v>139</v>
      </c>
      <c r="C89" s="20" t="s">
        <v>137</v>
      </c>
      <c r="D89" s="20">
        <v>14</v>
      </c>
      <c r="E89" s="20">
        <v>4</v>
      </c>
      <c r="F89" s="21">
        <v>1</v>
      </c>
      <c r="G89" s="20" t="s">
        <v>29</v>
      </c>
      <c r="H89" s="20">
        <v>0</v>
      </c>
      <c r="I89" s="20" t="s">
        <v>30</v>
      </c>
      <c r="J89" s="20">
        <v>0</v>
      </c>
      <c r="K89" s="20" t="str">
        <f>'[1]3.Kondisi kerusakan'!$S$16</f>
        <v>LS</v>
      </c>
      <c r="L89" s="22">
        <v>1</v>
      </c>
      <c r="M89" s="20" t="str">
        <f>'[1]3.Kondisi kerusakan'!$J$16</f>
        <v>T</v>
      </c>
      <c r="N89" s="20">
        <v>0</v>
      </c>
      <c r="O89" s="51">
        <f>'[80]Level 3-1'!$H$17</f>
        <v>2</v>
      </c>
      <c r="P89" s="35" t="str">
        <f t="shared" si="3"/>
        <v>Kerusakan yang memerlukan Pemantauan (Berkala)</v>
      </c>
    </row>
    <row r="90" spans="1:17" s="4" customFormat="1" ht="14.25" x14ac:dyDescent="0.2">
      <c r="A90" s="41">
        <f t="shared" si="2"/>
        <v>81</v>
      </c>
      <c r="B90" s="41" t="s">
        <v>140</v>
      </c>
      <c r="C90" s="41" t="s">
        <v>137</v>
      </c>
      <c r="D90" s="41">
        <v>12</v>
      </c>
      <c r="E90" s="41">
        <v>3.5</v>
      </c>
      <c r="F90" s="42">
        <v>1</v>
      </c>
      <c r="G90" s="41" t="s">
        <v>29</v>
      </c>
      <c r="H90" s="41">
        <v>5</v>
      </c>
      <c r="I90" s="41" t="s">
        <v>30</v>
      </c>
      <c r="J90" s="41">
        <v>5</v>
      </c>
      <c r="K90" s="41" t="str">
        <f>'[1]3.Kondisi kerusakan'!$S$16</f>
        <v>LS</v>
      </c>
      <c r="L90" s="43">
        <v>5</v>
      </c>
      <c r="M90" s="41" t="str">
        <f>'[1]3.Kondisi kerusakan'!$J$16</f>
        <v>T</v>
      </c>
      <c r="N90" s="58">
        <v>5</v>
      </c>
      <c r="O90" s="44">
        <f>'[81]Level 3-1'!$H$17</f>
        <v>5</v>
      </c>
      <c r="P90" s="45" t="str">
        <f t="shared" si="3"/>
        <v>Tidak berfungsi/Runtuh (Penggantian )</v>
      </c>
    </row>
    <row r="91" spans="1:17" s="4" customFormat="1" ht="14.25" x14ac:dyDescent="0.2">
      <c r="A91" s="41">
        <f t="shared" si="2"/>
        <v>82</v>
      </c>
      <c r="B91" s="41" t="s">
        <v>141</v>
      </c>
      <c r="C91" s="41" t="s">
        <v>142</v>
      </c>
      <c r="D91" s="41">
        <v>10</v>
      </c>
      <c r="E91" s="41">
        <v>3.5</v>
      </c>
      <c r="F91" s="42">
        <v>1</v>
      </c>
      <c r="G91" s="41" t="s">
        <v>29</v>
      </c>
      <c r="H91" s="41">
        <v>5</v>
      </c>
      <c r="I91" s="41" t="s">
        <v>30</v>
      </c>
      <c r="J91" s="41">
        <v>5</v>
      </c>
      <c r="K91" s="41" t="str">
        <f>'[1]3.Kondisi kerusakan'!$S$16</f>
        <v>LS</v>
      </c>
      <c r="L91" s="43">
        <v>5</v>
      </c>
      <c r="M91" s="41" t="str">
        <f>'[1]3.Kondisi kerusakan'!$J$16</f>
        <v>T</v>
      </c>
      <c r="N91" s="58">
        <v>5</v>
      </c>
      <c r="O91" s="44">
        <f>'[82]Level 3-1'!$H$17</f>
        <v>5</v>
      </c>
      <c r="P91" s="45" t="str">
        <f t="shared" si="3"/>
        <v>Tidak berfungsi/Runtuh (Penggantian )</v>
      </c>
    </row>
    <row r="92" spans="1:17" s="4" customFormat="1" ht="12.75" x14ac:dyDescent="0.2">
      <c r="A92" s="20">
        <f t="shared" si="2"/>
        <v>83</v>
      </c>
      <c r="B92" s="20" t="s">
        <v>143</v>
      </c>
      <c r="C92" s="20" t="s">
        <v>144</v>
      </c>
      <c r="D92" s="20">
        <v>6</v>
      </c>
      <c r="E92" s="20">
        <v>5</v>
      </c>
      <c r="F92" s="21">
        <v>1</v>
      </c>
      <c r="G92" s="20" t="s">
        <v>29</v>
      </c>
      <c r="H92" s="20">
        <v>0</v>
      </c>
      <c r="I92" s="20" t="s">
        <v>30</v>
      </c>
      <c r="J92" s="20">
        <v>0</v>
      </c>
      <c r="K92" s="20" t="str">
        <f>'[1]3.Kondisi kerusakan'!$S$16</f>
        <v>LS</v>
      </c>
      <c r="L92" s="22">
        <v>1</v>
      </c>
      <c r="M92" s="20" t="str">
        <f>'[1]3.Kondisi kerusakan'!$J$16</f>
        <v>T</v>
      </c>
      <c r="N92" s="20">
        <v>0</v>
      </c>
      <c r="O92" s="51">
        <f>'[83]Level 3-1'!$H$17</f>
        <v>2</v>
      </c>
      <c r="P92" s="35" t="str">
        <f t="shared" si="3"/>
        <v>Kerusakan yang memerlukan Pemantauan (Berkala)</v>
      </c>
    </row>
    <row r="93" spans="1:17" s="4" customFormat="1" ht="12.75" x14ac:dyDescent="0.2">
      <c r="A93" s="20">
        <f t="shared" si="2"/>
        <v>84</v>
      </c>
      <c r="B93" s="20" t="s">
        <v>145</v>
      </c>
      <c r="C93" s="20" t="s">
        <v>144</v>
      </c>
      <c r="D93" s="20">
        <v>8</v>
      </c>
      <c r="E93" s="20">
        <v>5</v>
      </c>
      <c r="F93" s="21">
        <v>1</v>
      </c>
      <c r="G93" s="20" t="s">
        <v>29</v>
      </c>
      <c r="H93" s="20">
        <v>0</v>
      </c>
      <c r="I93" s="20" t="s">
        <v>30</v>
      </c>
      <c r="J93" s="20">
        <v>0</v>
      </c>
      <c r="K93" s="20" t="str">
        <f>'[1]3.Kondisi kerusakan'!$S$16</f>
        <v>LS</v>
      </c>
      <c r="L93" s="22">
        <v>1</v>
      </c>
      <c r="M93" s="20" t="str">
        <f>'[1]3.Kondisi kerusakan'!$J$16</f>
        <v>T</v>
      </c>
      <c r="N93" s="20">
        <v>0</v>
      </c>
      <c r="O93" s="51">
        <f>'[84]Level 3-1'!$H$17</f>
        <v>2</v>
      </c>
      <c r="P93" s="35" t="str">
        <f t="shared" si="3"/>
        <v>Kerusakan yang memerlukan Pemantauan (Berkala)</v>
      </c>
    </row>
    <row r="94" spans="1:17" s="4" customFormat="1" ht="12.75" x14ac:dyDescent="0.2">
      <c r="A94" s="20">
        <f t="shared" si="2"/>
        <v>85</v>
      </c>
      <c r="B94" s="20" t="s">
        <v>146</v>
      </c>
      <c r="C94" s="20" t="s">
        <v>147</v>
      </c>
      <c r="D94" s="20">
        <v>6</v>
      </c>
      <c r="E94" s="20">
        <v>6</v>
      </c>
      <c r="F94" s="21">
        <v>1</v>
      </c>
      <c r="G94" s="20" t="s">
        <v>29</v>
      </c>
      <c r="H94" s="20">
        <v>0</v>
      </c>
      <c r="I94" s="20" t="s">
        <v>30</v>
      </c>
      <c r="J94" s="20">
        <v>0</v>
      </c>
      <c r="K94" s="20" t="str">
        <f>'[1]3.Kondisi kerusakan'!$S$16</f>
        <v>LS</v>
      </c>
      <c r="L94" s="20">
        <v>0</v>
      </c>
      <c r="M94" s="20" t="str">
        <f>'[1]3.Kondisi kerusakan'!$J$16</f>
        <v>T</v>
      </c>
      <c r="N94" s="20">
        <v>0</v>
      </c>
      <c r="O94" s="51">
        <f>'[85]Level 3-1'!$H$17</f>
        <v>2</v>
      </c>
      <c r="P94" s="35" t="str">
        <f t="shared" si="3"/>
        <v>Kerusakan yang memerlukan Pemantauan (Berkala)</v>
      </c>
    </row>
    <row r="95" spans="1:17" s="4" customFormat="1" ht="12.75" x14ac:dyDescent="0.2">
      <c r="A95" s="20">
        <f t="shared" si="2"/>
        <v>86</v>
      </c>
      <c r="B95" s="20" t="s">
        <v>148</v>
      </c>
      <c r="C95" s="20" t="s">
        <v>147</v>
      </c>
      <c r="D95" s="20">
        <v>8</v>
      </c>
      <c r="E95" s="20">
        <v>3.5</v>
      </c>
      <c r="F95" s="21">
        <v>1</v>
      </c>
      <c r="G95" s="20" t="s">
        <v>29</v>
      </c>
      <c r="H95" s="20">
        <v>0</v>
      </c>
      <c r="I95" s="20" t="s">
        <v>30</v>
      </c>
      <c r="J95" s="20">
        <v>0</v>
      </c>
      <c r="K95" s="20" t="str">
        <f>'[1]3.Kondisi kerusakan'!$S$16</f>
        <v>LS</v>
      </c>
      <c r="L95" s="20">
        <v>0</v>
      </c>
      <c r="M95" s="20" t="str">
        <f>'[1]3.Kondisi kerusakan'!$J$16</f>
        <v>T</v>
      </c>
      <c r="N95" s="20">
        <v>0</v>
      </c>
      <c r="O95" s="51">
        <f>'[86]Level 3-1'!$H$17</f>
        <v>2</v>
      </c>
      <c r="P95" s="35" t="str">
        <f t="shared" si="3"/>
        <v>Kerusakan yang memerlukan Pemantauan (Berkala)</v>
      </c>
    </row>
    <row r="96" spans="1:17" s="4" customFormat="1" ht="12.75" x14ac:dyDescent="0.2">
      <c r="A96" s="36">
        <f t="shared" si="2"/>
        <v>87</v>
      </c>
      <c r="B96" s="36" t="s">
        <v>149</v>
      </c>
      <c r="C96" s="36" t="s">
        <v>150</v>
      </c>
      <c r="D96" s="36">
        <v>9</v>
      </c>
      <c r="E96" s="20">
        <v>3.5</v>
      </c>
      <c r="F96" s="37">
        <v>1</v>
      </c>
      <c r="G96" s="36" t="s">
        <v>29</v>
      </c>
      <c r="H96" s="36">
        <v>0</v>
      </c>
      <c r="I96" s="36" t="s">
        <v>30</v>
      </c>
      <c r="J96" s="36">
        <v>0</v>
      </c>
      <c r="K96" s="36" t="str">
        <f>'[1]3.Kondisi kerusakan'!$S$16</f>
        <v>LS</v>
      </c>
      <c r="L96" s="40">
        <v>1</v>
      </c>
      <c r="M96" s="36" t="str">
        <f>'[1]3.Kondisi kerusakan'!$J$16</f>
        <v>T</v>
      </c>
      <c r="N96" s="36">
        <v>0</v>
      </c>
      <c r="O96" s="38">
        <f>'[87]Level 3-1'!$H$17</f>
        <v>1</v>
      </c>
      <c r="P96" s="39" t="str">
        <f t="shared" si="3"/>
        <v>Kerusakan Ringan Memerlukan Pemeriksaan Rutin (Rutin)</v>
      </c>
    </row>
    <row r="97" spans="1:16" s="4" customFormat="1" ht="12.75" x14ac:dyDescent="0.2">
      <c r="A97" s="30">
        <f t="shared" si="2"/>
        <v>88</v>
      </c>
      <c r="B97" s="30" t="s">
        <v>151</v>
      </c>
      <c r="C97" s="30" t="s">
        <v>150</v>
      </c>
      <c r="D97" s="30">
        <v>10</v>
      </c>
      <c r="E97" s="20">
        <v>4</v>
      </c>
      <c r="F97" s="31">
        <v>1</v>
      </c>
      <c r="G97" s="30" t="s">
        <v>152</v>
      </c>
      <c r="H97" s="30">
        <v>4</v>
      </c>
      <c r="I97" s="30" t="s">
        <v>30</v>
      </c>
      <c r="J97" s="30">
        <v>1</v>
      </c>
      <c r="K97" s="30" t="str">
        <f>'[1]3.Kondisi kerusakan'!$S$16</f>
        <v>LS</v>
      </c>
      <c r="L97" s="54">
        <v>1</v>
      </c>
      <c r="M97" s="30" t="s">
        <v>153</v>
      </c>
      <c r="N97" s="30">
        <v>4</v>
      </c>
      <c r="O97" s="32">
        <f>'[88]Level 3-1'!$H$17</f>
        <v>4</v>
      </c>
      <c r="P97" s="33" t="str">
        <f t="shared" si="3"/>
        <v>Kondisi Kritis yang memerlukan Tindakan Secepatnya</v>
      </c>
    </row>
    <row r="98" spans="1:16" s="4" customFormat="1" ht="12.75" x14ac:dyDescent="0.2">
      <c r="A98" s="20">
        <f t="shared" si="2"/>
        <v>89</v>
      </c>
      <c r="B98" s="20" t="s">
        <v>154</v>
      </c>
      <c r="C98" s="20" t="s">
        <v>155</v>
      </c>
      <c r="D98" s="20">
        <v>6</v>
      </c>
      <c r="E98" s="20">
        <v>3.5</v>
      </c>
      <c r="F98" s="21">
        <v>1</v>
      </c>
      <c r="G98" s="20" t="s">
        <v>29</v>
      </c>
      <c r="H98" s="20">
        <v>0</v>
      </c>
      <c r="I98" s="20" t="s">
        <v>30</v>
      </c>
      <c r="J98" s="20">
        <v>0</v>
      </c>
      <c r="K98" s="20" t="str">
        <f>'[1]3.Kondisi kerusakan'!$S$16</f>
        <v>LS</v>
      </c>
      <c r="L98" s="22">
        <v>1</v>
      </c>
      <c r="M98" s="20" t="str">
        <f>'[1]3.Kondisi kerusakan'!$J$16</f>
        <v>T</v>
      </c>
      <c r="N98" s="20">
        <v>0</v>
      </c>
      <c r="O98" s="34">
        <f>'[89]Level 3-1'!$H$17</f>
        <v>2</v>
      </c>
      <c r="P98" s="35" t="str">
        <f t="shared" si="3"/>
        <v>Kerusakan yang memerlukan Pemantauan (Berkala)</v>
      </c>
    </row>
    <row r="99" spans="1:16" s="4" customFormat="1" ht="12.75" x14ac:dyDescent="0.2">
      <c r="A99" s="20">
        <f t="shared" si="2"/>
        <v>90</v>
      </c>
      <c r="B99" s="20" t="s">
        <v>156</v>
      </c>
      <c r="C99" s="20" t="s">
        <v>155</v>
      </c>
      <c r="D99" s="20">
        <v>6</v>
      </c>
      <c r="E99" s="20">
        <v>3.5</v>
      </c>
      <c r="F99" s="21">
        <v>1</v>
      </c>
      <c r="G99" s="20" t="s">
        <v>29</v>
      </c>
      <c r="H99" s="20">
        <v>0</v>
      </c>
      <c r="I99" s="20" t="s">
        <v>30</v>
      </c>
      <c r="J99" s="20">
        <v>0</v>
      </c>
      <c r="K99" s="20" t="str">
        <f>'[1]3.Kondisi kerusakan'!$S$16</f>
        <v>LS</v>
      </c>
      <c r="L99" s="20">
        <v>0</v>
      </c>
      <c r="M99" s="20" t="str">
        <f>'[1]3.Kondisi kerusakan'!$J$16</f>
        <v>T</v>
      </c>
      <c r="N99" s="20">
        <v>0</v>
      </c>
      <c r="O99" s="34">
        <f>'[90]Level 3-1'!$H$17</f>
        <v>2</v>
      </c>
      <c r="P99" s="35" t="str">
        <f t="shared" si="3"/>
        <v>Kerusakan yang memerlukan Pemantauan (Berkala)</v>
      </c>
    </row>
    <row r="100" spans="1:16" x14ac:dyDescent="0.25">
      <c r="A100" s="20">
        <f t="shared" si="2"/>
        <v>91</v>
      </c>
      <c r="B100" s="20" t="s">
        <v>157</v>
      </c>
      <c r="C100" s="20" t="s">
        <v>158</v>
      </c>
      <c r="D100" s="20">
        <v>17.8</v>
      </c>
      <c r="E100" s="20">
        <v>3.5</v>
      </c>
      <c r="F100" s="21">
        <v>1</v>
      </c>
      <c r="G100" s="20" t="s">
        <v>29</v>
      </c>
      <c r="H100" s="20">
        <v>0</v>
      </c>
      <c r="I100" s="20" t="s">
        <v>30</v>
      </c>
      <c r="J100" s="20">
        <v>0</v>
      </c>
      <c r="K100" s="20" t="str">
        <f>'[1]3.Kondisi kerusakan'!$S$16</f>
        <v>LS</v>
      </c>
      <c r="L100" s="22">
        <v>1</v>
      </c>
      <c r="M100" s="20" t="str">
        <f>'[1]3.Kondisi kerusakan'!$J$16</f>
        <v>T</v>
      </c>
      <c r="N100" s="20">
        <v>0</v>
      </c>
      <c r="O100" s="59">
        <f>'[91]Level 3-1'!$H$17</f>
        <v>2</v>
      </c>
      <c r="P100" s="60" t="str">
        <f t="shared" si="3"/>
        <v>Kerusakan yang memerlukan Pemantauan (Berkala)</v>
      </c>
    </row>
    <row r="101" spans="1:16" s="4" customFormat="1" ht="14.25" x14ac:dyDescent="0.25">
      <c r="D101" s="4">
        <f>SUM(D10:D100)</f>
        <v>802.8</v>
      </c>
      <c r="K101" s="61"/>
      <c r="L101" s="62"/>
      <c r="P101" s="5"/>
    </row>
    <row r="102" spans="1:16" x14ac:dyDescent="0.25">
      <c r="B102" s="63">
        <v>0</v>
      </c>
      <c r="C102" s="63" t="str">
        <f t="shared" ref="C102:C107" si="4">IF(B102=0,"Baik tanpa kerusakan (Rutin)",IF(B102=1,"Kerusakan Ringan Memerlukan Pemeriksaan Rutin (Rutin)",IF(B102=2,"Kerusakan yang memerlukan Pemantauan (Berkala)",IF(B102=3,"Rusak berat yang memerlukan Perhatian (Rehabilitasi))",IF(B102=4,"Kondisi Kritis yang memerlukan Tindakan Secepatnya",IF(B102=5,"Tidak berfungsi/Runtuh (Penggantian )"))))))</f>
        <v>Baik tanpa kerusakan (Rutin)</v>
      </c>
      <c r="D102" s="4">
        <v>0</v>
      </c>
      <c r="E102" s="6" t="s">
        <v>159</v>
      </c>
    </row>
    <row r="103" spans="1:16" x14ac:dyDescent="0.25">
      <c r="B103" s="63">
        <v>1</v>
      </c>
      <c r="C103" s="63" t="str">
        <f t="shared" si="4"/>
        <v>Kerusakan Ringan Memerlukan Pemeriksaan Rutin (Rutin)</v>
      </c>
      <c r="D103" s="4">
        <v>24</v>
      </c>
      <c r="E103" s="6" t="s">
        <v>159</v>
      </c>
    </row>
    <row r="104" spans="1:16" x14ac:dyDescent="0.25">
      <c r="B104" s="63">
        <v>2</v>
      </c>
      <c r="C104" s="63" t="str">
        <f t="shared" si="4"/>
        <v>Kerusakan yang memerlukan Pemantauan (Berkala)</v>
      </c>
      <c r="D104" s="4">
        <v>48</v>
      </c>
      <c r="E104" s="6" t="s">
        <v>160</v>
      </c>
    </row>
    <row r="105" spans="1:16" x14ac:dyDescent="0.25">
      <c r="B105" s="63">
        <v>3</v>
      </c>
      <c r="C105" s="63" t="str">
        <f t="shared" si="4"/>
        <v>Rusak berat yang memerlukan Perhatian (Rehabilitasi))</v>
      </c>
      <c r="D105" s="4">
        <v>4</v>
      </c>
      <c r="E105" s="6" t="s">
        <v>161</v>
      </c>
    </row>
    <row r="106" spans="1:16" x14ac:dyDescent="0.25">
      <c r="B106" s="63">
        <v>4</v>
      </c>
      <c r="C106" s="63" t="str">
        <f t="shared" si="4"/>
        <v>Kondisi Kritis yang memerlukan Tindakan Secepatnya</v>
      </c>
      <c r="D106" s="4">
        <v>6</v>
      </c>
      <c r="E106" s="6" t="s">
        <v>162</v>
      </c>
    </row>
    <row r="107" spans="1:16" x14ac:dyDescent="0.25">
      <c r="B107" s="3">
        <v>5</v>
      </c>
      <c r="C107" s="63" t="str">
        <f t="shared" si="4"/>
        <v>Tidak berfungsi/Runtuh (Penggantian )</v>
      </c>
      <c r="D107" s="4">
        <v>9</v>
      </c>
      <c r="E107" s="6" t="s">
        <v>163</v>
      </c>
    </row>
  </sheetData>
  <sheetProtection formatCells="0" formatColumns="0" formatRows="0" insertColumns="0" insertRows="0" insertHyperlinks="0" deleteColumns="0" deleteRows="0" sort="0" autoFilter="0" pivotTables="0"/>
  <autoFilter ref="O1:O107"/>
  <mergeCells count="11">
    <mergeCell ref="P6:P8"/>
    <mergeCell ref="G7:H7"/>
    <mergeCell ref="I7:J7"/>
    <mergeCell ref="K7:L7"/>
    <mergeCell ref="M7:N7"/>
    <mergeCell ref="O7:O8"/>
    <mergeCell ref="A6:A8"/>
    <mergeCell ref="B6:B8"/>
    <mergeCell ref="C6:C8"/>
    <mergeCell ref="D6:F6"/>
    <mergeCell ref="G6:N6"/>
  </mergeCells>
  <pageMargins left="0.70866141732283472" right="0.70866141732283472" top="0.74803149606299213" bottom="0.74803149606299213" header="0.31496062992125984" footer="0.31496062992125984"/>
  <pageSetup paperSize="5" scale="6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Rekap Jbt</vt:lpstr>
      <vt:lpstr>'Rekap Jbt'!Print_Area</vt:lpstr>
      <vt:lpstr>'Rekap Jbt'!Print_Titles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Pogram</cp:lastModifiedBy>
  <dcterms:created xsi:type="dcterms:W3CDTF">2025-09-12T01:13:38Z</dcterms:created>
  <dcterms:modified xsi:type="dcterms:W3CDTF">2025-09-12T02:41:10Z</dcterms:modified>
</cp:coreProperties>
</file>